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_NatKoS\NatKoS_Website\Datein zum Download\"/>
    </mc:Choice>
  </mc:AlternateContent>
  <bookViews>
    <workbookView xWindow="0" yWindow="0" windowWidth="23040" windowHeight="9192" tabRatio="849" activeTab="2"/>
  </bookViews>
  <sheets>
    <sheet name="Eingabemaske 1a" sheetId="12" r:id="rId1"/>
    <sheet name="Eingabemaske 1b" sheetId="14" r:id="rId2"/>
    <sheet name="Eingabemaske 2" sheetId="15" r:id="rId3"/>
  </sheets>
  <definedNames>
    <definedName name="_xlnm.Print_Area" localSheetId="2">'Eingabemaske 2'!$A$1:$F$66</definedName>
  </definedNames>
  <calcPr calcId="162913"/>
</workbook>
</file>

<file path=xl/calcChain.xml><?xml version="1.0" encoding="utf-8"?>
<calcChain xmlns="http://schemas.openxmlformats.org/spreadsheetml/2006/main">
  <c r="F15" i="15" l="1"/>
  <c r="H27" i="14" l="1"/>
  <c r="H28" i="14"/>
  <c r="H29" i="14"/>
  <c r="H30" i="14"/>
  <c r="H31" i="14"/>
  <c r="H32" i="14"/>
  <c r="H33" i="14"/>
  <c r="H34" i="14"/>
  <c r="H25" i="14"/>
  <c r="H26" i="14"/>
  <c r="J14" i="12" l="1"/>
  <c r="J15" i="12"/>
  <c r="J16" i="12"/>
  <c r="J17" i="12"/>
  <c r="F14" i="15" l="1"/>
  <c r="F16" i="15"/>
  <c r="F17" i="15"/>
  <c r="F18" i="15"/>
  <c r="F19" i="15"/>
  <c r="F13" i="15"/>
  <c r="F54" i="15"/>
  <c r="F53" i="15"/>
  <c r="F52" i="15"/>
  <c r="F51" i="15"/>
  <c r="F50" i="15"/>
  <c r="F49" i="15"/>
  <c r="F37" i="15"/>
  <c r="F36" i="15"/>
  <c r="F35" i="15"/>
  <c r="F34" i="15"/>
  <c r="F33" i="15"/>
  <c r="F32" i="15"/>
  <c r="F55" i="15" l="1"/>
  <c r="F20" i="15"/>
  <c r="F38" i="15"/>
  <c r="H16" i="12"/>
  <c r="F31" i="14"/>
  <c r="F32" i="14"/>
  <c r="F33" i="14"/>
  <c r="F22" i="14"/>
  <c r="F34" i="14"/>
  <c r="F23" i="14"/>
  <c r="F24" i="14"/>
  <c r="F25" i="14"/>
  <c r="F26" i="14"/>
  <c r="F27" i="14"/>
  <c r="F28" i="14"/>
  <c r="F29" i="14"/>
  <c r="F30" i="14"/>
  <c r="H22" i="14"/>
  <c r="H23" i="14"/>
  <c r="H24" i="14"/>
  <c r="F7" i="14"/>
  <c r="F8" i="14"/>
  <c r="F9" i="14"/>
  <c r="F10" i="14"/>
  <c r="F11" i="14"/>
  <c r="F12" i="14"/>
  <c r="F13" i="14"/>
  <c r="F14" i="14"/>
  <c r="F15" i="14"/>
  <c r="F16" i="14"/>
  <c r="H7" i="14"/>
  <c r="H8" i="14"/>
  <c r="H9" i="14"/>
  <c r="H10" i="14"/>
  <c r="H11" i="14"/>
  <c r="H12" i="14"/>
  <c r="H13" i="14"/>
  <c r="H14" i="14"/>
  <c r="H15" i="14"/>
  <c r="H16" i="14"/>
  <c r="H6" i="14"/>
  <c r="F6" i="14"/>
  <c r="D59" i="15" l="1"/>
  <c r="F35" i="14"/>
  <c r="H35" i="14"/>
  <c r="F18" i="14"/>
  <c r="H18" i="14"/>
  <c r="F7" i="12"/>
  <c r="I18" i="14" l="1"/>
  <c r="I35" i="14"/>
  <c r="J7" i="12"/>
  <c r="H7" i="12"/>
  <c r="F17" i="12"/>
  <c r="H17" i="12" s="1"/>
  <c r="F8" i="12"/>
  <c r="F9" i="12"/>
  <c r="H9" i="12" s="1"/>
  <c r="F10" i="12"/>
  <c r="H10" i="12" s="1"/>
  <c r="F11" i="12"/>
  <c r="J11" i="12" s="1"/>
  <c r="F12" i="12"/>
  <c r="J12" i="12" s="1"/>
  <c r="F13" i="12"/>
  <c r="H13" i="12" s="1"/>
  <c r="F14" i="12"/>
  <c r="F15" i="12"/>
  <c r="H15" i="12" s="1"/>
  <c r="F6" i="12"/>
  <c r="H6" i="12" s="1"/>
  <c r="I37" i="14" l="1"/>
  <c r="H8" i="12"/>
  <c r="J8" i="12"/>
  <c r="J6" i="12"/>
  <c r="H14" i="12"/>
  <c r="H11" i="12"/>
  <c r="J10" i="12"/>
  <c r="H12" i="12"/>
  <c r="J9" i="12"/>
  <c r="J13" i="12"/>
  <c r="H18" i="12" l="1"/>
  <c r="J18" i="12"/>
  <c r="K18" i="12" l="1"/>
</calcChain>
</file>

<file path=xl/sharedStrings.xml><?xml version="1.0" encoding="utf-8"?>
<sst xmlns="http://schemas.openxmlformats.org/spreadsheetml/2006/main" count="206" uniqueCount="116">
  <si>
    <t>Landwirtschaft</t>
  </si>
  <si>
    <t>Kleingarten</t>
  </si>
  <si>
    <t>Siedlung</t>
  </si>
  <si>
    <t>Parks und Grünanlagen</t>
  </si>
  <si>
    <t>Rasen</t>
  </si>
  <si>
    <t>Vegetation</t>
  </si>
  <si>
    <t>Nutzungstypen</t>
  </si>
  <si>
    <t>Subtypen</t>
  </si>
  <si>
    <t>Acker</t>
  </si>
  <si>
    <t>Rasen / Wiese</t>
  </si>
  <si>
    <t>Wald / Gehölz</t>
  </si>
  <si>
    <t xml:space="preserve">Gebüsch </t>
  </si>
  <si>
    <t>Wald (mit Unterholz)</t>
  </si>
  <si>
    <t>Subtypen / Eigenschaften</t>
  </si>
  <si>
    <t>IST</t>
  </si>
  <si>
    <t>Bilanz</t>
  </si>
  <si>
    <t>Forst</t>
  </si>
  <si>
    <t>Grünland</t>
  </si>
  <si>
    <t>VS</t>
  </si>
  <si>
    <t>MO</t>
  </si>
  <si>
    <t>Vegetationsstruktur</t>
  </si>
  <si>
    <t>RA</t>
  </si>
  <si>
    <t>RP</t>
  </si>
  <si>
    <t>Weide/Wiese</t>
  </si>
  <si>
    <t>AC</t>
  </si>
  <si>
    <t>Beet/Rasen/Wiese</t>
  </si>
  <si>
    <t>Gehölz</t>
  </si>
  <si>
    <t xml:space="preserve"> -</t>
  </si>
  <si>
    <t>Laub- und Mischwald, alle Altersklassen</t>
  </si>
  <si>
    <t>Nadelwald, alle Altersklassen</t>
  </si>
  <si>
    <t>Moore</t>
  </si>
  <si>
    <t>Getreide</t>
  </si>
  <si>
    <t>FO1</t>
  </si>
  <si>
    <t>FO2</t>
  </si>
  <si>
    <t>LA1</t>
  </si>
  <si>
    <t>LA2</t>
  </si>
  <si>
    <t>KG</t>
  </si>
  <si>
    <t>PA1</t>
  </si>
  <si>
    <t>PA2</t>
  </si>
  <si>
    <t>SI1</t>
  </si>
  <si>
    <t>SI2</t>
  </si>
  <si>
    <t>VE</t>
  </si>
  <si>
    <t>SOLL (Planung)</t>
  </si>
  <si>
    <t>versiegelte bzw. humusfreie Fläche</t>
  </si>
  <si>
    <t>WA1</t>
  </si>
  <si>
    <t>WA2</t>
  </si>
  <si>
    <t>WA3</t>
  </si>
  <si>
    <t>WA4</t>
  </si>
  <si>
    <t>ST</t>
  </si>
  <si>
    <t>GE1</t>
  </si>
  <si>
    <t>GE2</t>
  </si>
  <si>
    <t>GE3</t>
  </si>
  <si>
    <t>Ruderal- und Pionierflur</t>
  </si>
  <si>
    <t>WE</t>
  </si>
  <si>
    <t>OV</t>
  </si>
  <si>
    <t>ohne Vegetation</t>
  </si>
  <si>
    <t>Höhe: 0,5−7 cm</t>
  </si>
  <si>
    <t>Höhe: 15−185 cm</t>
  </si>
  <si>
    <t xml:space="preserve">Bilanz C-Speicher gesamt [kg]  </t>
  </si>
  <si>
    <t>C-Speicher [kg]</t>
  </si>
  <si>
    <t xml:space="preserve">Streu/Mulch baumbestandener Bereiche in Parks </t>
  </si>
  <si>
    <t>Trittrasen; Zierrasen</t>
  </si>
  <si>
    <t>Organische Bodenkohlenstoffspeicher von Nutzungstypen und ihren Subtypen</t>
  </si>
  <si>
    <r>
      <t>Fläche [m</t>
    </r>
    <r>
      <rPr>
        <vertAlign val="superscript"/>
        <sz val="10"/>
        <color theme="1"/>
        <rFont val="Vani"/>
        <family val="2"/>
      </rPr>
      <t>2</t>
    </r>
    <r>
      <rPr>
        <sz val="10"/>
        <color theme="1"/>
        <rFont val="Vani"/>
        <family val="2"/>
      </rPr>
      <t>]</t>
    </r>
  </si>
  <si>
    <t>krautig und grasartig</t>
  </si>
  <si>
    <t>Code</t>
  </si>
  <si>
    <t>Boden</t>
  </si>
  <si>
    <t>∑</t>
  </si>
  <si>
    <t>k.A.</t>
  </si>
  <si>
    <t>Laub-, Misch- und Nadelwald, Alter &gt; 60 Jahre</t>
  </si>
  <si>
    <r>
      <t>Laub-, Misch- und Nadelwald,  Alter: 21</t>
    </r>
    <r>
      <rPr>
        <sz val="9"/>
        <color rgb="FF404040"/>
        <rFont val="Calibri"/>
        <family val="2"/>
      </rPr>
      <t>−</t>
    </r>
    <r>
      <rPr>
        <sz val="9"/>
        <color rgb="FF404040"/>
        <rFont val="Vani"/>
        <family val="2"/>
      </rPr>
      <t>60 Jahre</t>
    </r>
  </si>
  <si>
    <r>
      <t xml:space="preserve">Bodendecker (v. a. </t>
    </r>
    <r>
      <rPr>
        <i/>
        <sz val="11"/>
        <rFont val="Vani"/>
        <family val="2"/>
      </rPr>
      <t>Hedera helix</t>
    </r>
    <r>
      <rPr>
        <sz val="11"/>
        <rFont val="Vani"/>
        <family val="2"/>
      </rPr>
      <t>)</t>
    </r>
  </si>
  <si>
    <t>Bäume; Baumscheibe; Grünstreifen</t>
  </si>
  <si>
    <t>Baumscheibe; Grünstreifen</t>
  </si>
  <si>
    <t>Straßenraum</t>
  </si>
  <si>
    <t>Höhe: 3,5−15 cm</t>
  </si>
  <si>
    <t>Höhe: 185−430 cm</t>
  </si>
  <si>
    <t>Hinweis: vorherige Vor-Ort-Kartierung notwendig</t>
  </si>
  <si>
    <r>
      <t>Alter lt. Forstbetriebskarte &gt; 100 Jahre, mittlerer BHD [cm]: 12</t>
    </r>
    <r>
      <rPr>
        <sz val="11"/>
        <rFont val="Calibri"/>
        <family val="2"/>
      </rPr>
      <t>−</t>
    </r>
    <r>
      <rPr>
        <sz val="11"/>
        <rFont val="Vani"/>
        <family val="2"/>
      </rPr>
      <t>46, Anzahl Bäume je ha: 80−464</t>
    </r>
  </si>
  <si>
    <t>Alter lt. Forstbetriebskarte 81−100 Jahre, mittlerer BHD [cm]: 13−31, Anzahl Bäume je ha: 160−496</t>
  </si>
  <si>
    <t>Alter lt. Forstbetriebskarte 61−80 Jahre, mittlerer BHD [cm]: 14−23, Anzahl Bäume je ha: 133−608</t>
  </si>
  <si>
    <t>Alter lt. Forstbetriebskarte 21−60 Jahre, mittlerer BHD [cm]: 12−42, Anzahl Bäume je ha: 128−896</t>
  </si>
  <si>
    <t>Hinweis: keine vorherige Vor-Ort-Kartierung notwendig</t>
  </si>
  <si>
    <r>
      <t xml:space="preserve">C-Vorrat </t>
    </r>
    <r>
      <rPr>
        <sz val="12"/>
        <rFont val="Vani"/>
        <family val="2"/>
      </rPr>
      <t>[kg/m</t>
    </r>
    <r>
      <rPr>
        <vertAlign val="superscript"/>
        <sz val="12"/>
        <rFont val="Vani"/>
        <family val="2"/>
      </rPr>
      <t>2</t>
    </r>
    <r>
      <rPr>
        <sz val="12"/>
        <rFont val="Vani"/>
        <family val="2"/>
      </rPr>
      <t>]</t>
    </r>
  </si>
  <si>
    <t>Kohlenstoffspeicher der Vegetation von Nutzungstypen und ihren Subtypen</t>
  </si>
  <si>
    <t xml:space="preserve">Projekt / Planungsvorhaben: </t>
  </si>
  <si>
    <t>Teilfläche</t>
  </si>
  <si>
    <t>Flächengröße</t>
  </si>
  <si>
    <t xml:space="preserve">Mächtigkeit humoser Bodenhorizonte </t>
  </si>
  <si>
    <t>C-Speicher</t>
  </si>
  <si>
    <t>je [cm]</t>
  </si>
  <si>
    <t xml:space="preserve">(Wert aus Kartierungstafel) </t>
  </si>
  <si>
    <t>C‑Speicher</t>
  </si>
  <si>
    <t>Nr.</t>
  </si>
  <si>
    <t>[cm]</t>
  </si>
  <si>
    <t>[kg]</t>
  </si>
  <si>
    <r>
      <t>[m</t>
    </r>
    <r>
      <rPr>
        <vertAlign val="superscript"/>
        <sz val="11"/>
        <color theme="1"/>
        <rFont val="Vani"/>
        <family val="1"/>
      </rPr>
      <t>2</t>
    </r>
    <r>
      <rPr>
        <sz val="11"/>
        <color theme="1"/>
        <rFont val="Vani"/>
        <family val="1"/>
      </rPr>
      <t>]</t>
    </r>
  </si>
  <si>
    <r>
      <t>[kg/m</t>
    </r>
    <r>
      <rPr>
        <vertAlign val="superscript"/>
        <sz val="11"/>
        <color theme="1"/>
        <rFont val="Vani"/>
        <family val="1"/>
      </rPr>
      <t>2</t>
    </r>
    <r>
      <rPr>
        <sz val="11"/>
        <color theme="1"/>
        <rFont val="Vani"/>
        <family val="1"/>
      </rPr>
      <t>]</t>
    </r>
  </si>
  <si>
    <t>Summe</t>
  </si>
  <si>
    <r>
      <t>Kartierungsbogen C: Organischer Kohlenstoffspeicher BODEN</t>
    </r>
    <r>
      <rPr>
        <sz val="11"/>
        <color theme="1"/>
        <rFont val="Vani"/>
        <family val="1"/>
      </rPr>
      <t xml:space="preserve"> </t>
    </r>
  </si>
  <si>
    <t>Institution | Flächen-ID</t>
  </si>
  <si>
    <r>
      <t>Datum | Bearbeiter | Fläche [m</t>
    </r>
    <r>
      <rPr>
        <vertAlign val="superscript"/>
        <sz val="11"/>
        <color theme="1"/>
        <rFont val="Vani"/>
        <family val="1"/>
      </rPr>
      <t>2</t>
    </r>
    <r>
      <rPr>
        <sz val="11"/>
        <color theme="1"/>
        <rFont val="Vani"/>
        <family val="1"/>
      </rPr>
      <t>]</t>
    </r>
  </si>
  <si>
    <t>Kartierungsbogen A: Organischer Kohlenstoffspeicher VEGETATION BÄUME</t>
  </si>
  <si>
    <t>Baumart</t>
  </si>
  <si>
    <t>Kohlenstoffspeicher gesamt [kg]</t>
  </si>
  <si>
    <t>Kartierungsbogen B: Organischer Kohlenstoffspeicher VEGETATION FLÄCHENHAFT</t>
  </si>
  <si>
    <r>
      <rPr>
        <sz val="11"/>
        <color theme="1"/>
        <rFont val="Vani"/>
        <family val="1"/>
      </rPr>
      <t>C-Speicher                je Baum</t>
    </r>
    <r>
      <rPr>
        <sz val="10"/>
        <color theme="1"/>
        <rFont val="Vani"/>
        <family val="1"/>
      </rPr>
      <t xml:space="preserve">                 (Wert aus Kartierungstafel V1)</t>
    </r>
  </si>
  <si>
    <t>NatKoS-Eingabemaske 1a: Ermittlung von Kohlenstoffspeichern und -bilanzen nach Nutzungstypen</t>
  </si>
  <si>
    <t>NatKoS-Eingabemaske 1b: Ermittlung von Kohlenstoffspeichern und -bilanzen nach Nutzungstypen und Vegetationsstrukturen</t>
  </si>
  <si>
    <t>Projekt:</t>
  </si>
  <si>
    <t>nach eigener Kartierung von Boden u. Vegetation</t>
  </si>
  <si>
    <t>Umrechnungs-faktoren: 
Solitärbaum = 0,8                      Toter Baum = 0,66 Sonstige = 1,0</t>
  </si>
  <si>
    <r>
      <t xml:space="preserve">C-Speicher
</t>
    </r>
    <r>
      <rPr>
        <sz val="10"/>
        <color theme="1"/>
        <rFont val="Vani"/>
        <family val="1"/>
      </rPr>
      <t>(Wert aus Kartierungstafel V2)</t>
    </r>
  </si>
  <si>
    <t>Brusthöhen-durchmesser
(BHD)</t>
  </si>
  <si>
    <r>
      <rPr>
        <sz val="11"/>
        <color theme="1"/>
        <rFont val="Vani"/>
        <family val="1"/>
      </rPr>
      <t xml:space="preserve">Vegetations-kompartiment
</t>
    </r>
    <r>
      <rPr>
        <sz val="10"/>
        <color theme="1"/>
        <rFont val="Vani"/>
        <family val="1"/>
      </rPr>
      <t>(siehe Kartierungs-tafel V2)</t>
    </r>
  </si>
  <si>
    <t>NatKoS-Eingabemaske 2: Ermittlung von Kohlenstoffspeichern und -bilanzen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</si>
</sst>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ani"/>
      <family val="2"/>
    </font>
    <font>
      <sz val="9"/>
      <color theme="1"/>
      <name val="Vani"/>
      <family val="2"/>
    </font>
    <font>
      <b/>
      <sz val="10"/>
      <color theme="1"/>
      <name val="Vani"/>
      <family val="2"/>
    </font>
    <font>
      <sz val="10"/>
      <color theme="1"/>
      <name val="Vani"/>
      <family val="2"/>
    </font>
    <font>
      <b/>
      <sz val="7"/>
      <name val="Vani"/>
      <family val="2"/>
    </font>
    <font>
      <sz val="11"/>
      <name val="Van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theme="1"/>
      <name val="Vani"/>
      <family val="2"/>
    </font>
    <font>
      <sz val="10"/>
      <name val="Vani"/>
      <family val="2"/>
    </font>
    <font>
      <vertAlign val="superscript"/>
      <sz val="10"/>
      <color theme="1"/>
      <name val="Vani"/>
      <family val="2"/>
    </font>
    <font>
      <b/>
      <u/>
      <sz val="16"/>
      <color theme="1"/>
      <name val="Vani"/>
      <family val="2"/>
    </font>
    <font>
      <sz val="12"/>
      <color theme="1"/>
      <name val="Vani"/>
      <family val="2"/>
    </font>
    <font>
      <b/>
      <sz val="12"/>
      <color rgb="FFC00000"/>
      <name val="Vani"/>
      <family val="2"/>
    </font>
    <font>
      <b/>
      <sz val="12"/>
      <color theme="1"/>
      <name val="Vani"/>
      <family val="2"/>
    </font>
    <font>
      <sz val="9"/>
      <name val="Vani"/>
      <family val="2"/>
    </font>
    <font>
      <sz val="9"/>
      <color rgb="FF404040"/>
      <name val="Vani"/>
      <family val="2"/>
    </font>
    <font>
      <sz val="10"/>
      <color theme="1"/>
      <name val="Calibri"/>
      <family val="2"/>
    </font>
    <font>
      <b/>
      <sz val="12"/>
      <name val="Vani"/>
      <family val="2"/>
    </font>
    <font>
      <sz val="9"/>
      <color rgb="FF404040"/>
      <name val="Calibri"/>
      <family val="2"/>
    </font>
    <font>
      <sz val="11"/>
      <name val="Calibri"/>
      <family val="2"/>
    </font>
    <font>
      <i/>
      <sz val="11"/>
      <name val="Vani"/>
      <family val="2"/>
    </font>
    <font>
      <sz val="12"/>
      <name val="Vani"/>
      <family val="2"/>
    </font>
    <font>
      <vertAlign val="superscript"/>
      <sz val="12"/>
      <name val="Vani"/>
      <family val="2"/>
    </font>
    <font>
      <b/>
      <sz val="11"/>
      <color theme="0"/>
      <name val="Vani"/>
      <family val="1"/>
    </font>
    <font>
      <b/>
      <sz val="9"/>
      <color theme="0"/>
      <name val="Vani"/>
      <family val="1"/>
    </font>
    <font>
      <b/>
      <sz val="11"/>
      <color theme="1"/>
      <name val="Vani"/>
      <family val="1"/>
    </font>
    <font>
      <sz val="11"/>
      <color theme="1"/>
      <name val="Vani"/>
      <family val="1"/>
    </font>
    <font>
      <vertAlign val="superscript"/>
      <sz val="11"/>
      <color theme="1"/>
      <name val="Vani"/>
      <family val="1"/>
    </font>
    <font>
      <sz val="16"/>
      <color theme="1"/>
      <name val="Vani"/>
      <family val="1"/>
    </font>
    <font>
      <b/>
      <sz val="14"/>
      <color theme="1"/>
      <name val="Vani"/>
      <family val="1"/>
    </font>
    <font>
      <sz val="10"/>
      <color theme="1"/>
      <name val="Vani"/>
      <family val="1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400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2" applyNumberFormat="0" applyAlignment="0" applyProtection="0"/>
    <xf numFmtId="0" fontId="18" fillId="8" borderId="13" applyNumberFormat="0" applyAlignment="0" applyProtection="0"/>
    <xf numFmtId="0" fontId="19" fillId="8" borderId="12" applyNumberFormat="0" applyAlignment="0" applyProtection="0"/>
    <xf numFmtId="0" fontId="20" fillId="0" borderId="14" applyNumberFormat="0" applyFill="0" applyAlignment="0" applyProtection="0"/>
    <xf numFmtId="0" fontId="21" fillId="9" borderId="15" applyNumberFormat="0" applyAlignment="0" applyProtection="0"/>
    <xf numFmtId="0" fontId="22" fillId="0" borderId="0" applyNumberFormat="0" applyFill="0" applyBorder="0" applyAlignment="0" applyProtection="0"/>
    <xf numFmtId="0" fontId="9" fillId="10" borderId="16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" fillId="34" borderId="0" applyNumberFormat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24" fillId="0" borderId="0" xfId="0" applyFont="1" applyBorder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4" fillId="0" borderId="0" xfId="0" applyFont="1"/>
    <xf numFmtId="0" fontId="6" fillId="2" borderId="1" xfId="0" applyFont="1" applyFill="1" applyBorder="1" applyAlignment="1">
      <alignment horizontal="center" vertical="center"/>
    </xf>
    <xf numFmtId="4" fontId="3" fillId="0" borderId="0" xfId="0" applyNumberFormat="1" applyFont="1"/>
    <xf numFmtId="4" fontId="30" fillId="2" borderId="1" xfId="0" applyNumberFormat="1" applyFont="1" applyFill="1" applyBorder="1" applyAlignment="1">
      <alignment horizontal="center" vertical="center"/>
    </xf>
    <xf numFmtId="4" fontId="24" fillId="0" borderId="0" xfId="0" applyNumberFormat="1" applyFont="1"/>
    <xf numFmtId="4" fontId="4" fillId="0" borderId="0" xfId="0" applyNumberFormat="1" applyFont="1" applyAlignment="1">
      <alignment vertic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33" fillId="2" borderId="4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4" fillId="37" borderId="1" xfId="0" applyNumberFormat="1" applyFont="1" applyFill="1" applyBorder="1" applyAlignment="1">
      <alignment vertical="center" wrapText="1"/>
    </xf>
    <xf numFmtId="4" fontId="32" fillId="37" borderId="1" xfId="0" applyNumberFormat="1" applyFont="1" applyFill="1" applyBorder="1" applyAlignment="1">
      <alignment horizontal="left" vertical="center" wrapText="1"/>
    </xf>
    <xf numFmtId="4" fontId="3" fillId="37" borderId="0" xfId="0" applyNumberFormat="1" applyFont="1" applyFill="1" applyBorder="1"/>
    <xf numFmtId="4" fontId="3" fillId="37" borderId="0" xfId="0" applyNumberFormat="1" applyFont="1" applyFill="1" applyBorder="1" applyAlignment="1">
      <alignment horizontal="left"/>
    </xf>
    <xf numFmtId="4" fontId="3" fillId="37" borderId="0" xfId="0" applyNumberFormat="1" applyFont="1" applyFill="1" applyBorder="1" applyAlignment="1">
      <alignment horizontal="center" vertical="center"/>
    </xf>
    <xf numFmtId="4" fontId="4" fillId="37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18" xfId="0" applyFont="1" applyFill="1" applyBorder="1"/>
    <xf numFmtId="0" fontId="8" fillId="0" borderId="1" xfId="0" applyFont="1" applyBorder="1" applyAlignment="1">
      <alignment vertical="center"/>
    </xf>
    <xf numFmtId="0" fontId="3" fillId="0" borderId="2" xfId="0" applyFont="1" applyBorder="1"/>
    <xf numFmtId="165" fontId="3" fillId="3" borderId="1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/>
    <xf numFmtId="165" fontId="3" fillId="3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64" fontId="40" fillId="35" borderId="1" xfId="0" applyNumberFormat="1" applyFont="1" applyFill="1" applyBorder="1" applyAlignment="1">
      <alignment horizontal="center" vertical="center" wrapText="1"/>
    </xf>
    <xf numFmtId="0" fontId="40" fillId="36" borderId="1" xfId="0" applyFont="1" applyFill="1" applyBorder="1" applyAlignment="1">
      <alignment horizontal="center" vertical="center" wrapText="1"/>
    </xf>
    <xf numFmtId="164" fontId="40" fillId="36" borderId="1" xfId="0" applyNumberFormat="1" applyFont="1" applyFill="1" applyBorder="1" applyAlignment="1">
      <alignment horizontal="center" vertical="center" wrapText="1"/>
    </xf>
    <xf numFmtId="165" fontId="41" fillId="35" borderId="3" xfId="0" applyNumberFormat="1" applyFont="1" applyFill="1" applyBorder="1" applyAlignment="1">
      <alignment horizontal="center" vertical="center" wrapText="1"/>
    </xf>
    <xf numFmtId="165" fontId="41" fillId="36" borderId="1" xfId="0" applyNumberFormat="1" applyFont="1" applyFill="1" applyBorder="1" applyAlignment="1">
      <alignment horizontal="center" vertical="center" wrapText="1"/>
    </xf>
    <xf numFmtId="165" fontId="41" fillId="38" borderId="1" xfId="0" applyNumberFormat="1" applyFont="1" applyFill="1" applyBorder="1" applyAlignment="1">
      <alignment horizontal="center" vertical="center" wrapText="1"/>
    </xf>
    <xf numFmtId="165" fontId="41" fillId="35" borderId="7" xfId="0" applyNumberFormat="1" applyFont="1" applyFill="1" applyBorder="1" applyAlignment="1">
      <alignment horizontal="center" vertical="center" wrapText="1"/>
    </xf>
    <xf numFmtId="165" fontId="41" fillId="36" borderId="4" xfId="0" applyNumberFormat="1" applyFont="1" applyFill="1" applyBorder="1" applyAlignment="1">
      <alignment horizontal="center" vertical="center" wrapText="1"/>
    </xf>
    <xf numFmtId="165" fontId="41" fillId="38" borderId="4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65" fontId="3" fillId="37" borderId="4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165" fontId="3" fillId="37" borderId="23" xfId="0" applyNumberFormat="1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165" fontId="3" fillId="37" borderId="5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165" fontId="3" fillId="0" borderId="24" xfId="0" applyNumberFormat="1" applyFont="1" applyBorder="1" applyAlignment="1">
      <alignment vertical="center"/>
    </xf>
    <xf numFmtId="165" fontId="3" fillId="3" borderId="8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165" fontId="24" fillId="3" borderId="1" xfId="0" applyNumberFormat="1" applyFont="1" applyFill="1" applyBorder="1" applyAlignment="1">
      <alignment horizontal="right" vertical="center"/>
    </xf>
    <xf numFmtId="0" fontId="30" fillId="2" borderId="1" xfId="0" applyNumberFormat="1" applyFont="1" applyFill="1" applyBorder="1" applyAlignment="1">
      <alignment horizontal="center" vertical="center"/>
    </xf>
    <xf numFmtId="4" fontId="31" fillId="37" borderId="2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4" fontId="31" fillId="37" borderId="21" xfId="0" applyNumberFormat="1" applyFont="1" applyFill="1" applyBorder="1" applyAlignment="1">
      <alignment vertical="center"/>
    </xf>
    <xf numFmtId="4" fontId="3" fillId="37" borderId="2" xfId="0" applyNumberFormat="1" applyFont="1" applyFill="1" applyBorder="1" applyAlignment="1">
      <alignment vertical="center"/>
    </xf>
    <xf numFmtId="4" fontId="7" fillId="37" borderId="22" xfId="0" applyNumberFormat="1" applyFont="1" applyFill="1" applyBorder="1" applyAlignment="1">
      <alignment horizontal="left" vertical="center" wrapText="1"/>
    </xf>
    <xf numFmtId="4" fontId="3" fillId="37" borderId="3" xfId="0" applyNumberFormat="1" applyFont="1" applyFill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 applyProtection="1">
      <alignment vertical="center"/>
      <protection locked="0"/>
    </xf>
    <xf numFmtId="0" fontId="28" fillId="2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43" fillId="41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3" xfId="0" applyBorder="1"/>
    <xf numFmtId="0" fontId="43" fillId="41" borderId="5" xfId="0" applyFont="1" applyFill="1" applyBorder="1" applyAlignment="1">
      <alignment horizontal="center" vertical="center" wrapText="1"/>
    </xf>
    <xf numFmtId="0" fontId="42" fillId="41" borderId="5" xfId="0" applyFont="1" applyFill="1" applyBorder="1" applyAlignment="1">
      <alignment horizontal="center" vertical="center" wrapText="1"/>
    </xf>
    <xf numFmtId="4" fontId="0" fillId="0" borderId="0" xfId="0" applyNumberFormat="1"/>
    <xf numFmtId="4" fontId="43" fillId="42" borderId="1" xfId="0" applyNumberFormat="1" applyFont="1" applyFill="1" applyBorder="1" applyAlignment="1">
      <alignment horizontal="left" vertical="center" wrapText="1"/>
    </xf>
    <xf numFmtId="0" fontId="43" fillId="41" borderId="3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0" fillId="0" borderId="23" xfId="0" applyNumberFormat="1" applyBorder="1"/>
    <xf numFmtId="4" fontId="0" fillId="0" borderId="5" xfId="0" applyNumberFormat="1" applyBorder="1"/>
    <xf numFmtId="0" fontId="43" fillId="41" borderId="21" xfId="0" applyFont="1" applyFill="1" applyBorder="1" applyAlignment="1">
      <alignment horizontal="center" vertical="center" wrapText="1"/>
    </xf>
    <xf numFmtId="0" fontId="43" fillId="41" borderId="6" xfId="0" applyFont="1" applyFill="1" applyBorder="1" applyAlignment="1">
      <alignment horizontal="center" vertical="center" wrapText="1"/>
    </xf>
    <xf numFmtId="0" fontId="43" fillId="41" borderId="20" xfId="0" applyFont="1" applyFill="1" applyBorder="1" applyAlignment="1">
      <alignment horizontal="center" vertical="center" wrapText="1"/>
    </xf>
    <xf numFmtId="3" fontId="43" fillId="37" borderId="1" xfId="0" applyNumberFormat="1" applyFont="1" applyFill="1" applyBorder="1" applyAlignment="1" applyProtection="1">
      <alignment horizontal="center" vertical="center" wrapText="1"/>
      <protection locked="0"/>
    </xf>
    <xf numFmtId="4" fontId="43" fillId="37" borderId="1" xfId="0" applyNumberFormat="1" applyFont="1" applyFill="1" applyBorder="1" applyAlignment="1" applyProtection="1">
      <alignment horizontal="center" vertical="center" wrapText="1"/>
      <protection locked="0"/>
    </xf>
    <xf numFmtId="165" fontId="43" fillId="37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22" xfId="0" applyNumberFormat="1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horizontal="center" vertical="center"/>
    </xf>
    <xf numFmtId="4" fontId="4" fillId="37" borderId="4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Alignment="1">
      <alignment horizontal="left" vertical="top"/>
    </xf>
    <xf numFmtId="4" fontId="38" fillId="2" borderId="21" xfId="0" applyNumberFormat="1" applyFont="1" applyFill="1" applyBorder="1" applyAlignment="1">
      <alignment horizontal="left" vertical="center" wrapText="1"/>
    </xf>
    <xf numFmtId="4" fontId="38" fillId="2" borderId="7" xfId="0" applyNumberFormat="1" applyFont="1" applyFill="1" applyBorder="1" applyAlignment="1">
      <alignment horizontal="left" vertical="center" wrapText="1"/>
    </xf>
    <xf numFmtId="4" fontId="38" fillId="2" borderId="20" xfId="0" applyNumberFormat="1" applyFont="1" applyFill="1" applyBorder="1" applyAlignment="1">
      <alignment horizontal="left" vertical="center" wrapText="1"/>
    </xf>
    <xf numFmtId="4" fontId="38" fillId="2" borderId="19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Alignment="1">
      <alignment horizontal="left" vertical="top"/>
    </xf>
    <xf numFmtId="4" fontId="28" fillId="2" borderId="21" xfId="0" applyNumberFormat="1" applyFont="1" applyFill="1" applyBorder="1" applyAlignment="1">
      <alignment horizontal="left" vertical="center" wrapText="1"/>
    </xf>
    <xf numFmtId="4" fontId="28" fillId="2" borderId="20" xfId="0" applyNumberFormat="1" applyFont="1" applyFill="1" applyBorder="1" applyAlignment="1">
      <alignment horizontal="left" vertical="center" wrapText="1"/>
    </xf>
    <xf numFmtId="4" fontId="28" fillId="2" borderId="3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horizontal="left" vertical="top"/>
      <protection locked="0"/>
    </xf>
    <xf numFmtId="0" fontId="29" fillId="0" borderId="0" xfId="0" applyFont="1" applyAlignment="1">
      <alignment horizontal="left" vertical="top"/>
    </xf>
    <xf numFmtId="0" fontId="28" fillId="2" borderId="1" xfId="0" applyNumberFormat="1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8" fillId="2" borderId="2" xfId="0" applyNumberFormat="1" applyFont="1" applyFill="1" applyBorder="1" applyAlignment="1">
      <alignment horizontal="left" vertical="center" wrapText="1"/>
    </xf>
    <xf numFmtId="0" fontId="38" fillId="2" borderId="22" xfId="0" applyNumberFormat="1" applyFont="1" applyFill="1" applyBorder="1" applyAlignment="1">
      <alignment horizontal="left" vertical="center" wrapText="1"/>
    </xf>
    <xf numFmtId="0" fontId="38" fillId="2" borderId="3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left" vertical="center" wrapText="1"/>
    </xf>
    <xf numFmtId="0" fontId="34" fillId="2" borderId="22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22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43" fillId="41" borderId="2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27" fillId="0" borderId="0" xfId="0" applyFont="1" applyAlignment="1" applyProtection="1">
      <alignment horizontal="left" vertical="top"/>
      <protection locked="0"/>
    </xf>
    <xf numFmtId="0" fontId="43" fillId="40" borderId="22" xfId="0" applyFont="1" applyFill="1" applyBorder="1" applyAlignment="1" applyProtection="1">
      <alignment vertical="center" wrapText="1"/>
      <protection locked="0"/>
    </xf>
    <xf numFmtId="0" fontId="43" fillId="41" borderId="3" xfId="0" applyFont="1" applyFill="1" applyBorder="1" applyAlignment="1">
      <alignment horizontal="center" vertical="center" wrapText="1"/>
    </xf>
    <xf numFmtId="0" fontId="43" fillId="41" borderId="1" xfId="0" applyFont="1" applyFill="1" applyBorder="1" applyAlignment="1">
      <alignment horizontal="center" vertical="center" wrapText="1"/>
    </xf>
    <xf numFmtId="0" fontId="47" fillId="41" borderId="4" xfId="0" applyFont="1" applyFill="1" applyBorder="1" applyAlignment="1">
      <alignment horizontal="center" vertical="center" wrapText="1"/>
    </xf>
    <xf numFmtId="0" fontId="47" fillId="41" borderId="23" xfId="0" applyFont="1" applyFill="1" applyBorder="1" applyAlignment="1">
      <alignment horizontal="center" vertical="center" wrapText="1"/>
    </xf>
    <xf numFmtId="0" fontId="47" fillId="41" borderId="5" xfId="0" applyFont="1" applyFill="1" applyBorder="1" applyAlignment="1">
      <alignment horizontal="center" vertical="center" wrapText="1"/>
    </xf>
    <xf numFmtId="0" fontId="42" fillId="41" borderId="4" xfId="0" applyFont="1" applyFill="1" applyBorder="1" applyAlignment="1">
      <alignment horizontal="center" vertical="center" wrapText="1"/>
    </xf>
    <xf numFmtId="0" fontId="42" fillId="41" borderId="23" xfId="0" applyFont="1" applyFill="1" applyBorder="1" applyAlignment="1">
      <alignment horizontal="center" vertical="center" wrapText="1"/>
    </xf>
    <xf numFmtId="0" fontId="42" fillId="41" borderId="5" xfId="0" applyFont="1" applyFill="1" applyBorder="1" applyAlignment="1">
      <alignment horizontal="center" vertical="center" wrapText="1"/>
    </xf>
    <xf numFmtId="3" fontId="45" fillId="37" borderId="30" xfId="0" applyNumberFormat="1" applyFont="1" applyFill="1" applyBorder="1" applyAlignment="1">
      <alignment horizontal="center" vertical="center" wrapText="1"/>
    </xf>
    <xf numFmtId="3" fontId="45" fillId="37" borderId="28" xfId="0" applyNumberFormat="1" applyFont="1" applyFill="1" applyBorder="1" applyAlignment="1">
      <alignment horizontal="center" vertical="center" wrapText="1"/>
    </xf>
    <xf numFmtId="3" fontId="45" fillId="37" borderId="29" xfId="0" applyNumberFormat="1" applyFont="1" applyFill="1" applyBorder="1" applyAlignment="1">
      <alignment horizontal="center" vertical="center" wrapText="1"/>
    </xf>
    <xf numFmtId="3" fontId="45" fillId="37" borderId="32" xfId="0" applyNumberFormat="1" applyFont="1" applyFill="1" applyBorder="1" applyAlignment="1">
      <alignment horizontal="center" vertical="center" wrapText="1"/>
    </xf>
    <xf numFmtId="3" fontId="45" fillId="37" borderId="33" xfId="0" applyNumberFormat="1" applyFont="1" applyFill="1" applyBorder="1" applyAlignment="1">
      <alignment horizontal="center" vertical="center" wrapText="1"/>
    </xf>
    <xf numFmtId="3" fontId="45" fillId="37" borderId="34" xfId="0" applyNumberFormat="1" applyFont="1" applyFill="1" applyBorder="1" applyAlignment="1">
      <alignment horizontal="center" vertical="center" wrapText="1"/>
    </xf>
    <xf numFmtId="0" fontId="46" fillId="41" borderId="30" xfId="0" applyFont="1" applyFill="1" applyBorder="1" applyAlignment="1">
      <alignment horizontal="center" vertical="center" wrapText="1"/>
    </xf>
    <xf numFmtId="0" fontId="46" fillId="41" borderId="28" xfId="0" applyFont="1" applyFill="1" applyBorder="1" applyAlignment="1">
      <alignment horizontal="center" vertical="center" wrapText="1"/>
    </xf>
    <xf numFmtId="0" fontId="46" fillId="41" borderId="32" xfId="0" applyFont="1" applyFill="1" applyBorder="1" applyAlignment="1">
      <alignment horizontal="center" vertical="center" wrapText="1"/>
    </xf>
    <xf numFmtId="0" fontId="46" fillId="41" borderId="33" xfId="0" applyFont="1" applyFill="1" applyBorder="1" applyAlignment="1">
      <alignment horizontal="center" vertical="center" wrapText="1"/>
    </xf>
    <xf numFmtId="0" fontId="42" fillId="39" borderId="35" xfId="0" applyFont="1" applyFill="1" applyBorder="1" applyAlignment="1">
      <alignment horizontal="left" vertical="center" wrapText="1"/>
    </xf>
    <xf numFmtId="0" fontId="42" fillId="39" borderId="36" xfId="0" applyFont="1" applyFill="1" applyBorder="1" applyAlignment="1">
      <alignment horizontal="left" vertical="center" wrapText="1"/>
    </xf>
    <xf numFmtId="0" fontId="42" fillId="39" borderId="37" xfId="0" applyFont="1" applyFill="1" applyBorder="1" applyAlignment="1">
      <alignment horizontal="left" vertical="center" wrapText="1"/>
    </xf>
    <xf numFmtId="0" fontId="43" fillId="41" borderId="19" xfId="0" applyFont="1" applyFill="1" applyBorder="1" applyAlignment="1">
      <alignment horizontal="center" vertical="center" wrapText="1"/>
    </xf>
    <xf numFmtId="0" fontId="43" fillId="41" borderId="5" xfId="0" applyFont="1" applyFill="1" applyBorder="1" applyAlignment="1">
      <alignment horizontal="center" vertical="center" wrapText="1"/>
    </xf>
    <xf numFmtId="0" fontId="43" fillId="41" borderId="38" xfId="0" applyFont="1" applyFill="1" applyBorder="1" applyAlignment="1">
      <alignment horizontal="left" vertical="center" wrapText="1"/>
    </xf>
    <xf numFmtId="0" fontId="43" fillId="40" borderId="28" xfId="0" applyFont="1" applyFill="1" applyBorder="1" applyAlignment="1" applyProtection="1">
      <alignment vertical="center" wrapText="1"/>
      <protection locked="0"/>
    </xf>
    <xf numFmtId="0" fontId="43" fillId="40" borderId="39" xfId="0" applyFont="1" applyFill="1" applyBorder="1" applyAlignment="1" applyProtection="1">
      <alignment vertical="center" wrapText="1"/>
      <protection locked="0"/>
    </xf>
    <xf numFmtId="0" fontId="43" fillId="41" borderId="1" xfId="0" applyFont="1" applyFill="1" applyBorder="1" applyAlignment="1">
      <alignment horizontal="left" vertical="center" wrapText="1"/>
    </xf>
    <xf numFmtId="0" fontId="43" fillId="40" borderId="3" xfId="0" applyFont="1" applyFill="1" applyBorder="1" applyAlignment="1" applyProtection="1">
      <alignment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41" borderId="20" xfId="0" applyFont="1" applyFill="1" applyBorder="1" applyAlignment="1">
      <alignment horizontal="center" vertical="center" wrapText="1"/>
    </xf>
    <xf numFmtId="3" fontId="43" fillId="0" borderId="31" xfId="0" applyNumberFormat="1" applyFont="1" applyFill="1" applyBorder="1" applyAlignment="1">
      <alignment horizontal="center" vertical="center" wrapText="1"/>
    </xf>
    <xf numFmtId="0" fontId="43" fillId="41" borderId="4" xfId="0" applyFont="1" applyFill="1" applyBorder="1" applyAlignment="1">
      <alignment horizontal="center" vertical="center" wrapText="1"/>
    </xf>
    <xf numFmtId="0" fontId="43" fillId="41" borderId="23" xfId="0" applyFont="1" applyFill="1" applyBorder="1" applyAlignment="1">
      <alignment horizontal="center" vertical="center" wrapText="1"/>
    </xf>
    <xf numFmtId="3" fontId="43" fillId="41" borderId="8" xfId="0" applyNumberFormat="1" applyFont="1" applyFill="1" applyBorder="1" applyAlignment="1">
      <alignment horizontal="center" vertical="center" wrapText="1"/>
    </xf>
    <xf numFmtId="3" fontId="43" fillId="41" borderId="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634008"/>
      <color rgb="FF5D3C07"/>
      <color rgb="FFFFFF99"/>
      <color rgb="FF80786F"/>
      <color rgb="FF877764"/>
      <color rgb="FF3C2E21"/>
      <color rgb="FF363029"/>
      <color rgb="FF735C40"/>
      <color rgb="FF58442C"/>
      <color rgb="FF4E46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286870</xdr:colOff>
      <xdr:row>48</xdr:row>
      <xdr:rowOff>0</xdr:rowOff>
    </xdr:from>
    <xdr:ext cx="1389530" cy="72390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9F08D64-9AB4-4A1B-9228-1BC1C42793D1}"/>
            </a:ext>
          </a:extLst>
        </xdr:cNvPr>
        <xdr:cNvSpPr txBox="1"/>
      </xdr:nvSpPr>
      <xdr:spPr>
        <a:xfrm>
          <a:off x="9118450" y="12504420"/>
          <a:ext cx="1389530" cy="7239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>
              <a:latin typeface="Vani" panose="02040502050405020303"/>
              <a:cs typeface="Vani" panose="02040502050405020303" pitchFamily="18" charset="0"/>
            </a:rPr>
            <a:t>Hinweis: Zeilen können</a:t>
          </a:r>
          <a:r>
            <a:rPr lang="de-DE" sz="1000" baseline="0">
              <a:latin typeface="Vani" panose="02040502050405020303"/>
              <a:cs typeface="Vani" panose="02040502050405020303" pitchFamily="18" charset="0"/>
            </a:rPr>
            <a:t> nach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Bedarf hinzugefügt </a:t>
          </a:r>
          <a:r>
            <a:rPr lang="de-DE" sz="1000">
              <a:solidFill>
                <a:schemeClr val="tx1"/>
              </a:solidFill>
              <a:effectLst/>
              <a:latin typeface="Vani" panose="02040502050405020303"/>
              <a:ea typeface="+mn-ea"/>
              <a:cs typeface="+mn-cs"/>
            </a:rPr>
            <a:t>oder entfernt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werden</a:t>
          </a:r>
        </a:p>
      </xdr:txBody>
    </xdr:sp>
    <xdr:clientData/>
  </xdr:oneCellAnchor>
  <xdr:oneCellAnchor>
    <xdr:from>
      <xdr:col>0</xdr:col>
      <xdr:colOff>7620</xdr:colOff>
      <xdr:row>60</xdr:row>
      <xdr:rowOff>116542</xdr:rowOff>
    </xdr:from>
    <xdr:ext cx="5097780" cy="38369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D5962AF1-D1C7-4201-8459-619D281D04FE}"/>
            </a:ext>
          </a:extLst>
        </xdr:cNvPr>
        <xdr:cNvSpPr txBox="1"/>
      </xdr:nvSpPr>
      <xdr:spPr>
        <a:xfrm>
          <a:off x="7620" y="15135562"/>
          <a:ext cx="5097780" cy="383695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latin typeface="Vani" panose="02040502050405020303" pitchFamily="18" charset="0"/>
              <a:cs typeface="Vani" panose="02040502050405020303" pitchFamily="18" charset="0"/>
            </a:rPr>
            <a:t>Hinweis: Der "Kohlenstoffspeicher gesamt" ist die Summe</a:t>
          </a:r>
          <a:r>
            <a:rPr lang="de-DE" sz="1000" baseline="0">
              <a:latin typeface="Vani" panose="02040502050405020303" pitchFamily="18" charset="0"/>
              <a:cs typeface="Vani" panose="02040502050405020303" pitchFamily="18" charset="0"/>
            </a:rPr>
            <a:t> der Kohlenstoffspeicher aus den </a:t>
          </a:r>
          <a:r>
            <a:rPr lang="de-DE" sz="1000">
              <a:latin typeface="Vani" panose="02040502050405020303" pitchFamily="18" charset="0"/>
              <a:cs typeface="Vani" panose="02040502050405020303" pitchFamily="18" charset="0"/>
            </a:rPr>
            <a:t>Kartierungen A, B und C</a:t>
          </a:r>
        </a:p>
      </xdr:txBody>
    </xdr:sp>
    <xdr:clientData/>
  </xdr:oneCellAnchor>
  <xdr:oneCellAnchor>
    <xdr:from>
      <xdr:col>6</xdr:col>
      <xdr:colOff>182880</xdr:colOff>
      <xdr:row>31</xdr:row>
      <xdr:rowOff>0</xdr:rowOff>
    </xdr:from>
    <xdr:ext cx="1389530" cy="72390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9F08D64-9AB4-4A1B-9228-1BC1C42793D1}"/>
            </a:ext>
          </a:extLst>
        </xdr:cNvPr>
        <xdr:cNvSpPr txBox="1"/>
      </xdr:nvSpPr>
      <xdr:spPr>
        <a:xfrm>
          <a:off x="9014460" y="8702040"/>
          <a:ext cx="1389530" cy="7239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>
              <a:latin typeface="Vani" panose="02040502050405020303"/>
              <a:cs typeface="Vani" panose="02040502050405020303" pitchFamily="18" charset="0"/>
            </a:rPr>
            <a:t>Hinweis: Zeilen können</a:t>
          </a:r>
          <a:r>
            <a:rPr lang="de-DE" sz="1000" baseline="0">
              <a:latin typeface="Vani" panose="02040502050405020303"/>
              <a:cs typeface="Vani" panose="02040502050405020303" pitchFamily="18" charset="0"/>
            </a:rPr>
            <a:t> nach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Bedarf hinzugefügt </a:t>
          </a:r>
          <a:r>
            <a:rPr lang="de-DE" sz="1000">
              <a:solidFill>
                <a:schemeClr val="tx1"/>
              </a:solidFill>
              <a:effectLst/>
              <a:latin typeface="Vani" panose="02040502050405020303"/>
              <a:ea typeface="+mn-ea"/>
              <a:cs typeface="+mn-cs"/>
            </a:rPr>
            <a:t>oder entfernt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werden</a:t>
          </a:r>
        </a:p>
      </xdr:txBody>
    </xdr:sp>
    <xdr:clientData/>
  </xdr:oneCellAnchor>
  <xdr:oneCellAnchor>
    <xdr:from>
      <xdr:col>6</xdr:col>
      <xdr:colOff>175260</xdr:colOff>
      <xdr:row>12</xdr:row>
      <xdr:rowOff>0</xdr:rowOff>
    </xdr:from>
    <xdr:ext cx="1389530" cy="72390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9F08D64-9AB4-4A1B-9228-1BC1C42793D1}"/>
            </a:ext>
          </a:extLst>
        </xdr:cNvPr>
        <xdr:cNvSpPr txBox="1"/>
      </xdr:nvSpPr>
      <xdr:spPr>
        <a:xfrm>
          <a:off x="9006840" y="4312920"/>
          <a:ext cx="1389530" cy="7239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>
              <a:latin typeface="Vani" panose="02040502050405020303"/>
              <a:cs typeface="Vani" panose="02040502050405020303" pitchFamily="18" charset="0"/>
            </a:rPr>
            <a:t>Hinweis: Zeilen können</a:t>
          </a:r>
          <a:r>
            <a:rPr lang="de-DE" sz="1000" baseline="0">
              <a:latin typeface="Vani" panose="02040502050405020303"/>
              <a:cs typeface="Vani" panose="02040502050405020303" pitchFamily="18" charset="0"/>
            </a:rPr>
            <a:t> nach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Bedarf hinzugefügt </a:t>
          </a:r>
          <a:r>
            <a:rPr lang="de-DE" sz="1000">
              <a:solidFill>
                <a:schemeClr val="tx1"/>
              </a:solidFill>
              <a:effectLst/>
              <a:latin typeface="Vani" panose="02040502050405020303"/>
              <a:ea typeface="+mn-ea"/>
              <a:cs typeface="+mn-cs"/>
            </a:rPr>
            <a:t>oder entfernt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werden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view="pageLayout" zoomScale="70" zoomScaleNormal="85" zoomScalePageLayoutView="70" workbookViewId="0">
      <selection activeCell="G17" sqref="G17"/>
    </sheetView>
  </sheetViews>
  <sheetFormatPr baseColWidth="10" defaultColWidth="10.6640625" defaultRowHeight="13.8"/>
  <cols>
    <col min="1" max="1" width="6.33203125" style="17" customWidth="1"/>
    <col min="2" max="2" width="20.44140625" style="17" customWidth="1"/>
    <col min="3" max="3" width="38.6640625" style="24" customWidth="1"/>
    <col min="4" max="4" width="10.109375" style="25" customWidth="1"/>
    <col min="5" max="5" width="10.5546875" style="25" customWidth="1"/>
    <col min="6" max="6" width="8.88671875" style="17" customWidth="1"/>
    <col min="7" max="10" width="15.6640625" style="17" customWidth="1"/>
    <col min="11" max="11" width="19.33203125" style="17" customWidth="1"/>
    <col min="12" max="16384" width="10.6640625" style="17"/>
  </cols>
  <sheetData>
    <row r="1" spans="1:11" ht="33.6" customHeight="1">
      <c r="A1" s="114" t="s">
        <v>107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33.6" customHeight="1">
      <c r="A2" s="124" t="s">
        <v>109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40.799999999999997" customHeight="1">
      <c r="A3" s="119" t="s">
        <v>82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s="19" customFormat="1" ht="24" customHeight="1">
      <c r="A4" s="120" t="s">
        <v>65</v>
      </c>
      <c r="B4" s="115" t="s">
        <v>6</v>
      </c>
      <c r="C4" s="116"/>
      <c r="D4" s="122" t="s">
        <v>83</v>
      </c>
      <c r="E4" s="123"/>
      <c r="F4" s="123"/>
      <c r="G4" s="112" t="s">
        <v>14</v>
      </c>
      <c r="H4" s="112"/>
      <c r="I4" s="112" t="s">
        <v>42</v>
      </c>
      <c r="J4" s="112"/>
      <c r="K4" s="18" t="s">
        <v>15</v>
      </c>
    </row>
    <row r="5" spans="1:11" s="20" customFormat="1" ht="24" customHeight="1">
      <c r="A5" s="121"/>
      <c r="B5" s="117"/>
      <c r="C5" s="118"/>
      <c r="D5" s="28" t="s">
        <v>66</v>
      </c>
      <c r="E5" s="26" t="s">
        <v>5</v>
      </c>
      <c r="F5" s="27" t="s">
        <v>67</v>
      </c>
      <c r="G5" s="89" t="s">
        <v>63</v>
      </c>
      <c r="H5" s="89" t="s">
        <v>59</v>
      </c>
      <c r="I5" s="89" t="s">
        <v>63</v>
      </c>
      <c r="J5" s="89" t="s">
        <v>59</v>
      </c>
      <c r="K5" s="18" t="s">
        <v>59</v>
      </c>
    </row>
    <row r="6" spans="1:11" ht="21" customHeight="1">
      <c r="A6" s="82" t="s">
        <v>32</v>
      </c>
      <c r="B6" s="29" t="s">
        <v>16</v>
      </c>
      <c r="C6" s="30" t="s">
        <v>70</v>
      </c>
      <c r="D6" s="57">
        <v>7.4</v>
      </c>
      <c r="E6" s="58">
        <v>7.8</v>
      </c>
      <c r="F6" s="59">
        <f>(D6+E6)</f>
        <v>15.2</v>
      </c>
      <c r="G6" s="90"/>
      <c r="H6" s="83">
        <f t="shared" ref="H6:H8" si="0">(F6*G6)</f>
        <v>0</v>
      </c>
      <c r="I6" s="78"/>
      <c r="J6" s="83">
        <f>(F6*I6)</f>
        <v>0</v>
      </c>
      <c r="K6" s="65"/>
    </row>
    <row r="7" spans="1:11" ht="21" customHeight="1">
      <c r="A7" s="82" t="s">
        <v>33</v>
      </c>
      <c r="B7" s="29" t="s">
        <v>16</v>
      </c>
      <c r="C7" s="30" t="s">
        <v>69</v>
      </c>
      <c r="D7" s="57">
        <v>7.4</v>
      </c>
      <c r="E7" s="58">
        <v>10.7</v>
      </c>
      <c r="F7" s="59">
        <f>(D7+E7)</f>
        <v>18.100000000000001</v>
      </c>
      <c r="G7" s="90"/>
      <c r="H7" s="83">
        <f t="shared" si="0"/>
        <v>0</v>
      </c>
      <c r="I7" s="78"/>
      <c r="J7" s="83">
        <f t="shared" ref="J7:J8" si="1">(F7*I7)</f>
        <v>0</v>
      </c>
      <c r="K7" s="67"/>
    </row>
    <row r="8" spans="1:11" ht="21" customHeight="1">
      <c r="A8" s="82" t="s">
        <v>34</v>
      </c>
      <c r="B8" s="34" t="s">
        <v>0</v>
      </c>
      <c r="C8" s="30" t="s">
        <v>8</v>
      </c>
      <c r="D8" s="57">
        <v>6.2</v>
      </c>
      <c r="E8" s="58">
        <v>0.6</v>
      </c>
      <c r="F8" s="59">
        <f t="shared" ref="F8:F17" si="2">(D8+E8)</f>
        <v>6.8</v>
      </c>
      <c r="G8" s="90"/>
      <c r="H8" s="83">
        <f t="shared" si="0"/>
        <v>0</v>
      </c>
      <c r="I8" s="78"/>
      <c r="J8" s="83">
        <f t="shared" si="1"/>
        <v>0</v>
      </c>
      <c r="K8" s="67"/>
    </row>
    <row r="9" spans="1:11" ht="21" customHeight="1">
      <c r="A9" s="82" t="s">
        <v>35</v>
      </c>
      <c r="B9" s="34" t="s">
        <v>0</v>
      </c>
      <c r="C9" s="30" t="s">
        <v>17</v>
      </c>
      <c r="D9" s="57">
        <v>6.2</v>
      </c>
      <c r="E9" s="58">
        <v>0.9</v>
      </c>
      <c r="F9" s="59">
        <f t="shared" si="2"/>
        <v>7.1000000000000005</v>
      </c>
      <c r="G9" s="90"/>
      <c r="H9" s="83">
        <f t="shared" ref="H9:H17" si="3">(F9*G9)</f>
        <v>0</v>
      </c>
      <c r="I9" s="78"/>
      <c r="J9" s="83">
        <f t="shared" ref="J9:J17" si="4">(F9*I9)</f>
        <v>0</v>
      </c>
      <c r="K9" s="67"/>
    </row>
    <row r="10" spans="1:11" ht="21" customHeight="1">
      <c r="A10" s="82" t="s">
        <v>36</v>
      </c>
      <c r="B10" s="34" t="s">
        <v>1</v>
      </c>
      <c r="C10" s="30" t="s">
        <v>25</v>
      </c>
      <c r="D10" s="57">
        <v>17.899999999999999</v>
      </c>
      <c r="E10" s="58">
        <v>1.51</v>
      </c>
      <c r="F10" s="59">
        <f t="shared" si="2"/>
        <v>19.41</v>
      </c>
      <c r="G10" s="90"/>
      <c r="H10" s="83">
        <f t="shared" si="3"/>
        <v>0</v>
      </c>
      <c r="I10" s="78"/>
      <c r="J10" s="83">
        <f t="shared" si="4"/>
        <v>0</v>
      </c>
      <c r="K10" s="67"/>
    </row>
    <row r="11" spans="1:11" ht="21" customHeight="1">
      <c r="A11" s="82" t="s">
        <v>37</v>
      </c>
      <c r="B11" s="34" t="s">
        <v>3</v>
      </c>
      <c r="C11" s="30" t="s">
        <v>9</v>
      </c>
      <c r="D11" s="57">
        <v>8.8000000000000007</v>
      </c>
      <c r="E11" s="58">
        <v>0.3</v>
      </c>
      <c r="F11" s="59">
        <f t="shared" si="2"/>
        <v>9.1000000000000014</v>
      </c>
      <c r="G11" s="90"/>
      <c r="H11" s="83">
        <f t="shared" si="3"/>
        <v>0</v>
      </c>
      <c r="I11" s="78"/>
      <c r="J11" s="83">
        <f t="shared" si="4"/>
        <v>0</v>
      </c>
      <c r="K11" s="67"/>
    </row>
    <row r="12" spans="1:11" ht="21" customHeight="1">
      <c r="A12" s="82" t="s">
        <v>38</v>
      </c>
      <c r="B12" s="34" t="s">
        <v>3</v>
      </c>
      <c r="C12" s="30" t="s">
        <v>10</v>
      </c>
      <c r="D12" s="57">
        <v>9.9</v>
      </c>
      <c r="E12" s="58">
        <v>7.3</v>
      </c>
      <c r="F12" s="59">
        <f t="shared" si="2"/>
        <v>17.2</v>
      </c>
      <c r="G12" s="90"/>
      <c r="H12" s="83">
        <f t="shared" si="3"/>
        <v>0</v>
      </c>
      <c r="I12" s="78"/>
      <c r="J12" s="83">
        <f t="shared" si="4"/>
        <v>0</v>
      </c>
      <c r="K12" s="67"/>
    </row>
    <row r="13" spans="1:11" ht="21" customHeight="1">
      <c r="A13" s="82" t="s">
        <v>39</v>
      </c>
      <c r="B13" s="29" t="s">
        <v>2</v>
      </c>
      <c r="C13" s="30" t="s">
        <v>9</v>
      </c>
      <c r="D13" s="57">
        <v>8</v>
      </c>
      <c r="E13" s="58">
        <v>0.3</v>
      </c>
      <c r="F13" s="59">
        <f t="shared" si="2"/>
        <v>8.3000000000000007</v>
      </c>
      <c r="G13" s="90"/>
      <c r="H13" s="83">
        <f t="shared" si="3"/>
        <v>0</v>
      </c>
      <c r="I13" s="78"/>
      <c r="J13" s="83">
        <f t="shared" si="4"/>
        <v>0</v>
      </c>
      <c r="K13" s="67"/>
    </row>
    <row r="14" spans="1:11" ht="21" customHeight="1">
      <c r="A14" s="82" t="s">
        <v>40</v>
      </c>
      <c r="B14" s="29" t="s">
        <v>2</v>
      </c>
      <c r="C14" s="30" t="s">
        <v>26</v>
      </c>
      <c r="D14" s="57">
        <v>13.6</v>
      </c>
      <c r="E14" s="58">
        <v>5.5</v>
      </c>
      <c r="F14" s="59">
        <f t="shared" si="2"/>
        <v>19.100000000000001</v>
      </c>
      <c r="G14" s="90"/>
      <c r="H14" s="83">
        <f t="shared" si="3"/>
        <v>0</v>
      </c>
      <c r="I14" s="78"/>
      <c r="J14" s="83">
        <f t="shared" si="4"/>
        <v>0</v>
      </c>
      <c r="K14" s="67"/>
    </row>
    <row r="15" spans="1:11" ht="21" customHeight="1">
      <c r="A15" s="82" t="s">
        <v>18</v>
      </c>
      <c r="B15" s="34" t="s">
        <v>74</v>
      </c>
      <c r="C15" s="30" t="s">
        <v>72</v>
      </c>
      <c r="D15" s="57">
        <v>3</v>
      </c>
      <c r="E15" s="58">
        <v>4.41</v>
      </c>
      <c r="F15" s="59">
        <f t="shared" si="2"/>
        <v>7.41</v>
      </c>
      <c r="G15" s="90"/>
      <c r="H15" s="83">
        <f t="shared" si="3"/>
        <v>0</v>
      </c>
      <c r="I15" s="78"/>
      <c r="J15" s="83">
        <f t="shared" si="4"/>
        <v>0</v>
      </c>
      <c r="K15" s="67"/>
    </row>
    <row r="16" spans="1:11" ht="21" customHeight="1">
      <c r="A16" s="82" t="s">
        <v>19</v>
      </c>
      <c r="B16" s="34" t="s">
        <v>30</v>
      </c>
      <c r="C16" s="30" t="s">
        <v>27</v>
      </c>
      <c r="D16" s="57">
        <v>148</v>
      </c>
      <c r="E16" s="58" t="s">
        <v>68</v>
      </c>
      <c r="F16" s="59">
        <v>148</v>
      </c>
      <c r="G16" s="90"/>
      <c r="H16" s="83">
        <f t="shared" si="3"/>
        <v>0</v>
      </c>
      <c r="I16" s="78"/>
      <c r="J16" s="83">
        <f t="shared" si="4"/>
        <v>0</v>
      </c>
      <c r="K16" s="67"/>
    </row>
    <row r="17" spans="1:11" ht="21" customHeight="1">
      <c r="A17" s="84" t="s">
        <v>41</v>
      </c>
      <c r="B17" s="113" t="s">
        <v>43</v>
      </c>
      <c r="C17" s="113"/>
      <c r="D17" s="60">
        <v>0</v>
      </c>
      <c r="E17" s="61">
        <v>0</v>
      </c>
      <c r="F17" s="62">
        <f t="shared" si="2"/>
        <v>0</v>
      </c>
      <c r="G17" s="90"/>
      <c r="H17" s="83">
        <f t="shared" si="3"/>
        <v>0</v>
      </c>
      <c r="I17" s="78"/>
      <c r="J17" s="83">
        <f t="shared" si="4"/>
        <v>0</v>
      </c>
      <c r="K17" s="69"/>
    </row>
    <row r="18" spans="1:11" ht="27" customHeight="1" thickBot="1">
      <c r="A18" s="85"/>
      <c r="B18" s="111"/>
      <c r="C18" s="111"/>
      <c r="D18" s="111"/>
      <c r="E18" s="86"/>
      <c r="F18" s="87"/>
      <c r="G18" s="88"/>
      <c r="H18" s="76">
        <f>SUM(H6:H17)</f>
        <v>0</v>
      </c>
      <c r="I18" s="88"/>
      <c r="J18" s="76">
        <f>SUM(J6:J17)</f>
        <v>0</v>
      </c>
      <c r="K18" s="76">
        <f>(J18-H18)</f>
        <v>0</v>
      </c>
    </row>
    <row r="19" spans="1:11" s="21" customFormat="1" ht="14.4" thickTop="1">
      <c r="A19" s="31"/>
      <c r="B19" s="31"/>
      <c r="C19" s="32"/>
      <c r="D19" s="33"/>
      <c r="E19" s="33"/>
      <c r="F19" s="31"/>
      <c r="G19" s="31"/>
      <c r="H19" s="31"/>
      <c r="I19" s="31"/>
      <c r="J19" s="31"/>
      <c r="K19" s="31"/>
    </row>
    <row r="20" spans="1:11" s="21" customFormat="1">
      <c r="C20" s="22"/>
      <c r="D20" s="23"/>
      <c r="E20" s="23"/>
    </row>
    <row r="21" spans="1:11" s="21" customFormat="1">
      <c r="C21" s="22"/>
      <c r="D21" s="23"/>
      <c r="E21" s="23"/>
    </row>
    <row r="22" spans="1:11" s="21" customFormat="1">
      <c r="C22" s="22"/>
      <c r="D22" s="23"/>
      <c r="E22" s="23"/>
    </row>
    <row r="23" spans="1:11" s="21" customFormat="1">
      <c r="C23" s="22"/>
      <c r="D23" s="23"/>
      <c r="E23" s="23"/>
    </row>
    <row r="24" spans="1:11" s="21" customFormat="1">
      <c r="C24" s="22"/>
      <c r="D24" s="23"/>
      <c r="E24" s="23"/>
    </row>
    <row r="25" spans="1:11" s="21" customFormat="1">
      <c r="C25" s="22"/>
      <c r="D25" s="23"/>
      <c r="E25" s="23"/>
    </row>
    <row r="26" spans="1:11" s="21" customFormat="1">
      <c r="C26" s="22"/>
      <c r="D26" s="23"/>
      <c r="E26" s="23"/>
    </row>
    <row r="27" spans="1:11" s="21" customFormat="1">
      <c r="C27" s="22"/>
      <c r="D27" s="23"/>
      <c r="E27" s="23"/>
    </row>
    <row r="28" spans="1:11" s="21" customFormat="1">
      <c r="C28" s="22"/>
      <c r="D28" s="23"/>
      <c r="E28" s="23"/>
    </row>
    <row r="29" spans="1:11" s="21" customFormat="1">
      <c r="C29" s="22"/>
      <c r="D29" s="23"/>
      <c r="E29" s="23"/>
    </row>
    <row r="30" spans="1:11" s="21" customFormat="1">
      <c r="C30" s="22"/>
      <c r="D30" s="23"/>
      <c r="E30" s="23"/>
    </row>
    <row r="31" spans="1:11" s="21" customFormat="1">
      <c r="C31" s="22"/>
      <c r="D31" s="23"/>
      <c r="E31" s="23"/>
    </row>
    <row r="32" spans="1:11" s="21" customFormat="1">
      <c r="C32" s="22"/>
      <c r="D32" s="23"/>
      <c r="E32" s="23"/>
    </row>
    <row r="33" spans="3:5" s="21" customFormat="1">
      <c r="C33" s="22"/>
      <c r="D33" s="23"/>
      <c r="E33" s="23"/>
    </row>
    <row r="34" spans="3:5" s="21" customFormat="1">
      <c r="C34" s="22"/>
      <c r="D34" s="23"/>
      <c r="E34" s="23"/>
    </row>
    <row r="35" spans="3:5" s="21" customFormat="1">
      <c r="C35" s="22"/>
      <c r="D35" s="23"/>
      <c r="E35" s="23"/>
    </row>
    <row r="36" spans="3:5" s="21" customFormat="1">
      <c r="C36" s="22"/>
      <c r="D36" s="23"/>
      <c r="E36" s="23"/>
    </row>
    <row r="37" spans="3:5" s="21" customFormat="1">
      <c r="C37" s="22"/>
      <c r="D37" s="23"/>
      <c r="E37" s="23"/>
    </row>
    <row r="38" spans="3:5" s="21" customFormat="1">
      <c r="C38" s="22"/>
      <c r="D38" s="23"/>
      <c r="E38" s="23"/>
    </row>
    <row r="39" spans="3:5" s="21" customFormat="1">
      <c r="C39" s="22"/>
      <c r="D39" s="23"/>
      <c r="E39" s="23"/>
    </row>
    <row r="40" spans="3:5" s="21" customFormat="1">
      <c r="C40" s="22"/>
      <c r="D40" s="23"/>
      <c r="E40" s="23"/>
    </row>
    <row r="41" spans="3:5" s="21" customFormat="1">
      <c r="C41" s="22"/>
      <c r="D41" s="23"/>
      <c r="E41" s="23"/>
    </row>
    <row r="42" spans="3:5" s="21" customFormat="1">
      <c r="C42" s="22"/>
      <c r="D42" s="23"/>
      <c r="E42" s="23"/>
    </row>
    <row r="43" spans="3:5" s="21" customFormat="1">
      <c r="C43" s="22"/>
      <c r="D43" s="23"/>
      <c r="E43" s="23"/>
    </row>
    <row r="44" spans="3:5" s="21" customFormat="1">
      <c r="C44" s="22"/>
      <c r="D44" s="23"/>
      <c r="E44" s="23"/>
    </row>
    <row r="45" spans="3:5" s="21" customFormat="1">
      <c r="C45" s="22"/>
      <c r="D45" s="23"/>
      <c r="E45" s="23"/>
    </row>
    <row r="46" spans="3:5" s="21" customFormat="1">
      <c r="C46" s="22"/>
      <c r="D46" s="23"/>
      <c r="E46" s="23"/>
    </row>
    <row r="47" spans="3:5" s="21" customFormat="1">
      <c r="C47" s="22"/>
      <c r="D47" s="23"/>
      <c r="E47" s="23"/>
    </row>
    <row r="48" spans="3:5" s="21" customFormat="1">
      <c r="C48" s="22"/>
      <c r="D48" s="23"/>
      <c r="E48" s="23"/>
    </row>
    <row r="49" spans="3:5" s="21" customFormat="1">
      <c r="C49" s="22"/>
      <c r="D49" s="23"/>
      <c r="E49" s="23"/>
    </row>
    <row r="50" spans="3:5" s="21" customFormat="1">
      <c r="C50" s="22"/>
      <c r="D50" s="23"/>
      <c r="E50" s="23"/>
    </row>
    <row r="51" spans="3:5" s="21" customFormat="1">
      <c r="C51" s="22"/>
      <c r="D51" s="23"/>
      <c r="E51" s="23"/>
    </row>
    <row r="52" spans="3:5" s="21" customFormat="1">
      <c r="C52" s="22"/>
      <c r="D52" s="23"/>
      <c r="E52" s="23"/>
    </row>
    <row r="53" spans="3:5" s="21" customFormat="1">
      <c r="C53" s="22"/>
      <c r="D53" s="23"/>
      <c r="E53" s="23"/>
    </row>
    <row r="54" spans="3:5" s="21" customFormat="1">
      <c r="C54" s="22"/>
      <c r="D54" s="23"/>
      <c r="E54" s="23"/>
    </row>
    <row r="55" spans="3:5" s="21" customFormat="1">
      <c r="C55" s="22"/>
      <c r="D55" s="23"/>
      <c r="E55" s="23"/>
    </row>
    <row r="56" spans="3:5" s="21" customFormat="1">
      <c r="C56" s="22"/>
      <c r="D56" s="23"/>
      <c r="E56" s="23"/>
    </row>
    <row r="57" spans="3:5" s="21" customFormat="1">
      <c r="C57" s="22"/>
      <c r="D57" s="23"/>
      <c r="E57" s="23"/>
    </row>
    <row r="58" spans="3:5" s="21" customFormat="1">
      <c r="C58" s="22"/>
      <c r="D58" s="23"/>
      <c r="E58" s="23"/>
    </row>
    <row r="59" spans="3:5" s="21" customFormat="1">
      <c r="C59" s="22"/>
      <c r="D59" s="23"/>
      <c r="E59" s="23"/>
    </row>
    <row r="60" spans="3:5" s="21" customFormat="1">
      <c r="C60" s="22"/>
      <c r="D60" s="23"/>
      <c r="E60" s="23"/>
    </row>
    <row r="61" spans="3:5" s="21" customFormat="1">
      <c r="C61" s="22"/>
      <c r="D61" s="23"/>
      <c r="E61" s="23"/>
    </row>
    <row r="62" spans="3:5" s="21" customFormat="1">
      <c r="C62" s="22"/>
      <c r="D62" s="23"/>
      <c r="E62" s="23"/>
    </row>
    <row r="63" spans="3:5" s="21" customFormat="1">
      <c r="C63" s="22"/>
      <c r="D63" s="23"/>
      <c r="E63" s="23"/>
    </row>
    <row r="64" spans="3:5" s="21" customFormat="1">
      <c r="C64" s="22"/>
      <c r="D64" s="23"/>
      <c r="E64" s="23"/>
    </row>
    <row r="65" spans="3:5" s="21" customFormat="1">
      <c r="C65" s="22"/>
      <c r="D65" s="23"/>
      <c r="E65" s="23"/>
    </row>
  </sheetData>
  <sheetProtection algorithmName="SHA-512" hashValue="et+8YY34tEaAnvqIOnm2PUX7zI1gOxGTYtB8qcElcgqkPsB4x1JoV8ZjeYEY6S5PLQP2RKmmzulR+NybtrBmlw==" saltValue="dKutTodWXHyFRj52g2I/Eg==" spinCount="100000" sheet="1" objects="1" scenarios="1" selectLockedCells="1"/>
  <mergeCells count="10">
    <mergeCell ref="B18:D18"/>
    <mergeCell ref="G4:H4"/>
    <mergeCell ref="I4:J4"/>
    <mergeCell ref="B17:C17"/>
    <mergeCell ref="A1:K1"/>
    <mergeCell ref="B4:C5"/>
    <mergeCell ref="A3:K3"/>
    <mergeCell ref="A4:A5"/>
    <mergeCell ref="D4:F4"/>
    <mergeCell ref="A2:K2"/>
  </mergeCells>
  <pageMargins left="0.7" right="0.7" top="0.78740157499999996" bottom="0.78740157499999996" header="0.3" footer="0.3"/>
  <pageSetup paperSize="9" scale="74" fitToHeight="0" orientation="landscape" horizontalDpi="360" verticalDpi="360" r:id="rId1"/>
  <headerFooter>
    <oddFooter>&amp;C&amp;12Forschungsprojekt NatKoS, Eingabemaske 1a zur Ermittlung der C-Speicher in Boden und Vegetation in Berlin, Stand: 24.01.2020
Fachgebiet Bodenkunde und Standortlehre | Humboldt-Universität zu Berlin | abrufbar unter https://hu.berlin/natkos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view="pageLayout" topLeftCell="A25" zoomScale="70" zoomScaleNormal="70" zoomScaleSheetLayoutView="55" zoomScalePageLayoutView="70" workbookViewId="0">
      <selection activeCell="G24" sqref="G24"/>
    </sheetView>
  </sheetViews>
  <sheetFormatPr baseColWidth="10" defaultColWidth="10.6640625" defaultRowHeight="13.8"/>
  <cols>
    <col min="1" max="1" width="7" style="1" customWidth="1"/>
    <col min="2" max="2" width="33.5546875" style="1" customWidth="1"/>
    <col min="3" max="3" width="49.88671875" style="2" customWidth="1"/>
    <col min="4" max="4" width="19.88671875" style="3" customWidth="1"/>
    <col min="5" max="8" width="15.6640625" style="1" customWidth="1"/>
    <col min="9" max="9" width="19.33203125" style="1" customWidth="1"/>
    <col min="10" max="16384" width="10.6640625" style="1"/>
  </cols>
  <sheetData>
    <row r="1" spans="1:11" ht="33.6" customHeight="1">
      <c r="A1" s="93" t="s">
        <v>108</v>
      </c>
      <c r="B1" s="93"/>
      <c r="C1" s="93"/>
      <c r="D1" s="93"/>
      <c r="E1" s="93"/>
      <c r="F1" s="93"/>
      <c r="G1" s="93"/>
      <c r="H1" s="93"/>
      <c r="I1" s="93"/>
      <c r="J1" s="2"/>
      <c r="K1" s="2"/>
    </row>
    <row r="2" spans="1:11" ht="33.6" customHeight="1">
      <c r="A2" s="124" t="s">
        <v>109</v>
      </c>
      <c r="B2" s="124"/>
      <c r="C2" s="124"/>
      <c r="D2" s="124"/>
      <c r="E2" s="124"/>
      <c r="F2" s="124"/>
      <c r="G2" s="124"/>
      <c r="H2" s="124"/>
      <c r="I2" s="124"/>
      <c r="J2" s="2"/>
      <c r="K2" s="2"/>
    </row>
    <row r="3" spans="1:11" s="15" customFormat="1" ht="45" customHeight="1">
      <c r="A3" s="125" t="s">
        <v>82</v>
      </c>
      <c r="B3" s="125"/>
      <c r="C3" s="125"/>
      <c r="D3" s="125"/>
      <c r="E3" s="125"/>
      <c r="F3" s="125"/>
      <c r="G3" s="125"/>
      <c r="H3" s="125"/>
      <c r="I3" s="125"/>
    </row>
    <row r="4" spans="1:11" s="13" customFormat="1" ht="24" customHeight="1">
      <c r="A4" s="130" t="s">
        <v>62</v>
      </c>
      <c r="B4" s="131"/>
      <c r="C4" s="132"/>
      <c r="D4" s="91" t="s">
        <v>83</v>
      </c>
      <c r="E4" s="126" t="s">
        <v>14</v>
      </c>
      <c r="F4" s="126"/>
      <c r="G4" s="126" t="s">
        <v>42</v>
      </c>
      <c r="H4" s="127"/>
      <c r="I4" s="81" t="s">
        <v>15</v>
      </c>
    </row>
    <row r="5" spans="1:11" ht="21" customHeight="1">
      <c r="A5" s="128" t="s">
        <v>6</v>
      </c>
      <c r="B5" s="128"/>
      <c r="C5" s="70" t="s">
        <v>7</v>
      </c>
      <c r="D5" s="71" t="s">
        <v>66</v>
      </c>
      <c r="E5" s="16" t="s">
        <v>63</v>
      </c>
      <c r="F5" s="16" t="s">
        <v>59</v>
      </c>
      <c r="G5" s="16" t="s">
        <v>63</v>
      </c>
      <c r="H5" s="44" t="s">
        <v>59</v>
      </c>
      <c r="I5" s="14" t="s">
        <v>59</v>
      </c>
    </row>
    <row r="6" spans="1:11" ht="21" customHeight="1">
      <c r="A6" s="64" t="s">
        <v>32</v>
      </c>
      <c r="B6" s="38" t="s">
        <v>16</v>
      </c>
      <c r="C6" s="42" t="s">
        <v>28</v>
      </c>
      <c r="D6" s="54">
        <v>7.4</v>
      </c>
      <c r="E6" s="78"/>
      <c r="F6" s="49">
        <f t="shared" ref="F6:F16" si="0">(D6*E6)</f>
        <v>0</v>
      </c>
      <c r="G6" s="78"/>
      <c r="H6" s="49">
        <f t="shared" ref="H6:H16" si="1">(D6*G6)</f>
        <v>0</v>
      </c>
      <c r="I6" s="65"/>
    </row>
    <row r="7" spans="1:11" ht="21" customHeight="1">
      <c r="A7" s="66" t="s">
        <v>33</v>
      </c>
      <c r="B7" s="39" t="s">
        <v>16</v>
      </c>
      <c r="C7" s="43" t="s">
        <v>29</v>
      </c>
      <c r="D7" s="54">
        <v>7.4</v>
      </c>
      <c r="E7" s="78"/>
      <c r="F7" s="49">
        <f t="shared" si="0"/>
        <v>0</v>
      </c>
      <c r="G7" s="78"/>
      <c r="H7" s="49">
        <f t="shared" si="1"/>
        <v>0</v>
      </c>
      <c r="I7" s="67"/>
    </row>
    <row r="8" spans="1:11" ht="21" customHeight="1">
      <c r="A8" s="66" t="s">
        <v>34</v>
      </c>
      <c r="B8" s="40" t="s">
        <v>0</v>
      </c>
      <c r="C8" s="43" t="s">
        <v>8</v>
      </c>
      <c r="D8" s="54">
        <v>6.2</v>
      </c>
      <c r="E8" s="78"/>
      <c r="F8" s="49">
        <f t="shared" si="0"/>
        <v>0</v>
      </c>
      <c r="G8" s="78"/>
      <c r="H8" s="49">
        <f t="shared" si="1"/>
        <v>0</v>
      </c>
      <c r="I8" s="67"/>
    </row>
    <row r="9" spans="1:11" ht="21" customHeight="1">
      <c r="A9" s="66" t="s">
        <v>35</v>
      </c>
      <c r="B9" s="40" t="s">
        <v>0</v>
      </c>
      <c r="C9" s="43" t="s">
        <v>17</v>
      </c>
      <c r="D9" s="54">
        <v>6.2</v>
      </c>
      <c r="E9" s="78"/>
      <c r="F9" s="49">
        <f t="shared" si="0"/>
        <v>0</v>
      </c>
      <c r="G9" s="78"/>
      <c r="H9" s="49">
        <f t="shared" si="1"/>
        <v>0</v>
      </c>
      <c r="I9" s="67"/>
    </row>
    <row r="10" spans="1:11" ht="21" customHeight="1">
      <c r="A10" s="66" t="s">
        <v>36</v>
      </c>
      <c r="B10" s="40" t="s">
        <v>1</v>
      </c>
      <c r="C10" s="43" t="s">
        <v>25</v>
      </c>
      <c r="D10" s="54">
        <v>17.899999999999999</v>
      </c>
      <c r="E10" s="78"/>
      <c r="F10" s="49">
        <f t="shared" si="0"/>
        <v>0</v>
      </c>
      <c r="G10" s="78"/>
      <c r="H10" s="49">
        <f t="shared" si="1"/>
        <v>0</v>
      </c>
      <c r="I10" s="67"/>
    </row>
    <row r="11" spans="1:11" ht="21" customHeight="1">
      <c r="A11" s="66" t="s">
        <v>37</v>
      </c>
      <c r="B11" s="40" t="s">
        <v>3</v>
      </c>
      <c r="C11" s="43" t="s">
        <v>9</v>
      </c>
      <c r="D11" s="54">
        <v>8.8000000000000007</v>
      </c>
      <c r="E11" s="78"/>
      <c r="F11" s="49">
        <f t="shared" si="0"/>
        <v>0</v>
      </c>
      <c r="G11" s="78"/>
      <c r="H11" s="49">
        <f t="shared" si="1"/>
        <v>0</v>
      </c>
      <c r="I11" s="67"/>
    </row>
    <row r="12" spans="1:11" ht="21" customHeight="1">
      <c r="A12" s="66" t="s">
        <v>38</v>
      </c>
      <c r="B12" s="40" t="s">
        <v>3</v>
      </c>
      <c r="C12" s="43" t="s">
        <v>10</v>
      </c>
      <c r="D12" s="54">
        <v>9.9</v>
      </c>
      <c r="E12" s="78"/>
      <c r="F12" s="49">
        <f t="shared" si="0"/>
        <v>0</v>
      </c>
      <c r="G12" s="78"/>
      <c r="H12" s="49">
        <f t="shared" si="1"/>
        <v>0</v>
      </c>
      <c r="I12" s="67"/>
    </row>
    <row r="13" spans="1:11" ht="21" customHeight="1">
      <c r="A13" s="66" t="s">
        <v>39</v>
      </c>
      <c r="B13" s="41" t="s">
        <v>2</v>
      </c>
      <c r="C13" s="43" t="s">
        <v>9</v>
      </c>
      <c r="D13" s="54">
        <v>8</v>
      </c>
      <c r="E13" s="78"/>
      <c r="F13" s="49">
        <f t="shared" si="0"/>
        <v>0</v>
      </c>
      <c r="G13" s="78"/>
      <c r="H13" s="49">
        <f t="shared" si="1"/>
        <v>0</v>
      </c>
      <c r="I13" s="67"/>
    </row>
    <row r="14" spans="1:11" ht="21" customHeight="1">
      <c r="A14" s="66" t="s">
        <v>40</v>
      </c>
      <c r="B14" s="41" t="s">
        <v>2</v>
      </c>
      <c r="C14" s="43" t="s">
        <v>26</v>
      </c>
      <c r="D14" s="54">
        <v>13.6</v>
      </c>
      <c r="E14" s="78"/>
      <c r="F14" s="49">
        <f t="shared" si="0"/>
        <v>0</v>
      </c>
      <c r="G14" s="78"/>
      <c r="H14" s="49">
        <f t="shared" si="1"/>
        <v>0</v>
      </c>
      <c r="I14" s="67"/>
    </row>
    <row r="15" spans="1:11" ht="21" customHeight="1">
      <c r="A15" s="66" t="s">
        <v>18</v>
      </c>
      <c r="B15" s="40" t="s">
        <v>74</v>
      </c>
      <c r="C15" s="43" t="s">
        <v>73</v>
      </c>
      <c r="D15" s="54">
        <v>3</v>
      </c>
      <c r="E15" s="78"/>
      <c r="F15" s="49">
        <f t="shared" si="0"/>
        <v>0</v>
      </c>
      <c r="G15" s="78"/>
      <c r="H15" s="49">
        <f t="shared" si="1"/>
        <v>0</v>
      </c>
      <c r="I15" s="67"/>
    </row>
    <row r="16" spans="1:11" ht="21" customHeight="1">
      <c r="A16" s="66" t="s">
        <v>19</v>
      </c>
      <c r="B16" s="40" t="s">
        <v>30</v>
      </c>
      <c r="C16" s="43" t="s">
        <v>27</v>
      </c>
      <c r="D16" s="54">
        <v>148</v>
      </c>
      <c r="E16" s="78"/>
      <c r="F16" s="49">
        <f t="shared" si="0"/>
        <v>0</v>
      </c>
      <c r="G16" s="78"/>
      <c r="H16" s="49">
        <f t="shared" si="1"/>
        <v>0</v>
      </c>
      <c r="I16" s="67"/>
    </row>
    <row r="17" spans="1:9" ht="21" customHeight="1">
      <c r="A17" s="68" t="s">
        <v>41</v>
      </c>
      <c r="B17" s="129" t="s">
        <v>43</v>
      </c>
      <c r="C17" s="129"/>
      <c r="D17" s="54">
        <v>0</v>
      </c>
      <c r="E17" s="78"/>
      <c r="F17" s="49">
        <v>0</v>
      </c>
      <c r="G17" s="78"/>
      <c r="H17" s="49">
        <v>0</v>
      </c>
      <c r="I17" s="69"/>
    </row>
    <row r="18" spans="1:9" s="11" customFormat="1" ht="27" customHeight="1" thickBot="1">
      <c r="A18" s="48"/>
      <c r="B18" s="133"/>
      <c r="C18" s="133"/>
      <c r="D18" s="134"/>
      <c r="E18" s="50"/>
      <c r="F18" s="51">
        <f>SUM(F6:F17)</f>
        <v>0</v>
      </c>
      <c r="G18" s="50"/>
      <c r="H18" s="51">
        <f>SUM(H6:H17)</f>
        <v>0</v>
      </c>
      <c r="I18" s="51">
        <f>(H18-F18)</f>
        <v>0</v>
      </c>
    </row>
    <row r="19" spans="1:9" s="15" customFormat="1" ht="24" customHeight="1" thickTop="1">
      <c r="A19" s="45"/>
      <c r="B19" s="35"/>
      <c r="C19" s="35"/>
      <c r="D19" s="35"/>
      <c r="E19" s="7"/>
      <c r="F19" s="7"/>
      <c r="G19" s="7"/>
      <c r="H19" s="7"/>
      <c r="I19" s="46"/>
    </row>
    <row r="20" spans="1:9" ht="24" customHeight="1">
      <c r="A20" s="141" t="s">
        <v>84</v>
      </c>
      <c r="B20" s="142"/>
      <c r="C20" s="143"/>
      <c r="D20" s="91" t="s">
        <v>83</v>
      </c>
      <c r="E20" s="135" t="s">
        <v>14</v>
      </c>
      <c r="F20" s="136"/>
      <c r="G20" s="136" t="s">
        <v>42</v>
      </c>
      <c r="H20" s="137"/>
      <c r="I20" s="63" t="s">
        <v>15</v>
      </c>
    </row>
    <row r="21" spans="1:9" s="10" customFormat="1" ht="21" customHeight="1">
      <c r="A21" s="128" t="s">
        <v>20</v>
      </c>
      <c r="B21" s="128"/>
      <c r="C21" s="77" t="s">
        <v>13</v>
      </c>
      <c r="D21" s="71" t="s">
        <v>5</v>
      </c>
      <c r="E21" s="16" t="s">
        <v>63</v>
      </c>
      <c r="F21" s="16" t="s">
        <v>59</v>
      </c>
      <c r="G21" s="16" t="s">
        <v>63</v>
      </c>
      <c r="H21" s="44" t="s">
        <v>59</v>
      </c>
      <c r="I21" s="14" t="s">
        <v>59</v>
      </c>
    </row>
    <row r="22" spans="1:9" s="10" customFormat="1" ht="42" customHeight="1">
      <c r="A22" s="47" t="s">
        <v>44</v>
      </c>
      <c r="B22" s="36" t="s">
        <v>12</v>
      </c>
      <c r="C22" s="37" t="s">
        <v>78</v>
      </c>
      <c r="D22" s="55">
        <v>10.7</v>
      </c>
      <c r="E22" s="79"/>
      <c r="F22" s="49">
        <f t="shared" ref="F22:F30" si="2">(D22*E22)</f>
        <v>0</v>
      </c>
      <c r="G22" s="79"/>
      <c r="H22" s="49">
        <f t="shared" ref="H22:H34" si="3">(D22*G22)</f>
        <v>0</v>
      </c>
      <c r="I22" s="67"/>
    </row>
    <row r="23" spans="1:9" s="10" customFormat="1" ht="42" customHeight="1">
      <c r="A23" s="47" t="s">
        <v>45</v>
      </c>
      <c r="B23" s="36" t="s">
        <v>12</v>
      </c>
      <c r="C23" s="37" t="s">
        <v>79</v>
      </c>
      <c r="D23" s="55">
        <v>9.6999999999999993</v>
      </c>
      <c r="E23" s="79"/>
      <c r="F23" s="49">
        <f t="shared" si="2"/>
        <v>0</v>
      </c>
      <c r="G23" s="79"/>
      <c r="H23" s="49">
        <f t="shared" si="3"/>
        <v>0</v>
      </c>
      <c r="I23" s="67"/>
    </row>
    <row r="24" spans="1:9" s="10" customFormat="1" ht="42" customHeight="1">
      <c r="A24" s="47" t="s">
        <v>46</v>
      </c>
      <c r="B24" s="36" t="s">
        <v>12</v>
      </c>
      <c r="C24" s="37" t="s">
        <v>80</v>
      </c>
      <c r="D24" s="55">
        <v>9.8000000000000007</v>
      </c>
      <c r="E24" s="79"/>
      <c r="F24" s="49">
        <f t="shared" si="2"/>
        <v>0</v>
      </c>
      <c r="G24" s="79"/>
      <c r="H24" s="49">
        <f t="shared" si="3"/>
        <v>0</v>
      </c>
      <c r="I24" s="67"/>
    </row>
    <row r="25" spans="1:9" s="10" customFormat="1" ht="42" customHeight="1">
      <c r="A25" s="47" t="s">
        <v>47</v>
      </c>
      <c r="B25" s="36" t="s">
        <v>12</v>
      </c>
      <c r="C25" s="37" t="s">
        <v>81</v>
      </c>
      <c r="D25" s="55">
        <v>7.8</v>
      </c>
      <c r="E25" s="79"/>
      <c r="F25" s="49">
        <f t="shared" si="2"/>
        <v>0</v>
      </c>
      <c r="G25" s="79"/>
      <c r="H25" s="49">
        <f t="shared" si="3"/>
        <v>0</v>
      </c>
      <c r="I25" s="67"/>
    </row>
    <row r="26" spans="1:9" s="10" customFormat="1" ht="41.4" customHeight="1">
      <c r="A26" s="47" t="s">
        <v>48</v>
      </c>
      <c r="B26" s="37" t="s">
        <v>60</v>
      </c>
      <c r="C26" s="37" t="s">
        <v>56</v>
      </c>
      <c r="D26" s="56">
        <v>0.40100000000000002</v>
      </c>
      <c r="E26" s="79"/>
      <c r="F26" s="49">
        <f t="shared" si="2"/>
        <v>0</v>
      </c>
      <c r="G26" s="79"/>
      <c r="H26" s="49">
        <f t="shared" si="3"/>
        <v>0</v>
      </c>
      <c r="I26" s="67"/>
    </row>
    <row r="27" spans="1:9" s="10" customFormat="1" ht="21" customHeight="1">
      <c r="A27" s="47" t="s">
        <v>49</v>
      </c>
      <c r="B27" s="37" t="s">
        <v>71</v>
      </c>
      <c r="C27" s="37" t="s">
        <v>75</v>
      </c>
      <c r="D27" s="56">
        <v>0.11899999999999999</v>
      </c>
      <c r="E27" s="79"/>
      <c r="F27" s="49">
        <f t="shared" si="2"/>
        <v>0</v>
      </c>
      <c r="G27" s="79"/>
      <c r="H27" s="49">
        <f t="shared" si="3"/>
        <v>0</v>
      </c>
      <c r="I27" s="67"/>
    </row>
    <row r="28" spans="1:9" s="10" customFormat="1" ht="21" customHeight="1">
      <c r="A28" s="47" t="s">
        <v>50</v>
      </c>
      <c r="B28" s="37" t="s">
        <v>11</v>
      </c>
      <c r="C28" s="37" t="s">
        <v>57</v>
      </c>
      <c r="D28" s="56">
        <v>0.33800000000000002</v>
      </c>
      <c r="E28" s="79"/>
      <c r="F28" s="49">
        <f t="shared" si="2"/>
        <v>0</v>
      </c>
      <c r="G28" s="79"/>
      <c r="H28" s="49">
        <f t="shared" si="3"/>
        <v>0</v>
      </c>
      <c r="I28" s="67"/>
    </row>
    <row r="29" spans="1:9" s="10" customFormat="1" ht="21" customHeight="1">
      <c r="A29" s="47" t="s">
        <v>51</v>
      </c>
      <c r="B29" s="37" t="s">
        <v>11</v>
      </c>
      <c r="C29" s="37" t="s">
        <v>76</v>
      </c>
      <c r="D29" s="56">
        <v>2.0314999999999999</v>
      </c>
      <c r="E29" s="79"/>
      <c r="F29" s="49">
        <f t="shared" si="2"/>
        <v>0</v>
      </c>
      <c r="G29" s="79"/>
      <c r="H29" s="49">
        <f t="shared" si="3"/>
        <v>0</v>
      </c>
      <c r="I29" s="67"/>
    </row>
    <row r="30" spans="1:9" s="10" customFormat="1" ht="21" customHeight="1">
      <c r="A30" s="47" t="s">
        <v>21</v>
      </c>
      <c r="B30" s="37" t="s">
        <v>4</v>
      </c>
      <c r="C30" s="37" t="s">
        <v>61</v>
      </c>
      <c r="D30" s="56">
        <v>0.11722235243055552</v>
      </c>
      <c r="E30" s="79"/>
      <c r="F30" s="49">
        <f t="shared" si="2"/>
        <v>0</v>
      </c>
      <c r="G30" s="79"/>
      <c r="H30" s="49">
        <f t="shared" si="3"/>
        <v>0</v>
      </c>
      <c r="I30" s="67"/>
    </row>
    <row r="31" spans="1:9" s="10" customFormat="1" ht="21" customHeight="1">
      <c r="A31" s="47" t="s">
        <v>22</v>
      </c>
      <c r="B31" s="37" t="s">
        <v>52</v>
      </c>
      <c r="C31" s="37" t="s">
        <v>64</v>
      </c>
      <c r="D31" s="56">
        <v>6.5579999999999986E-2</v>
      </c>
      <c r="E31" s="79"/>
      <c r="F31" s="49">
        <f t="shared" ref="F31:F33" si="4">(D31*E31)</f>
        <v>0</v>
      </c>
      <c r="G31" s="79"/>
      <c r="H31" s="49">
        <f t="shared" si="3"/>
        <v>0</v>
      </c>
      <c r="I31" s="67"/>
    </row>
    <row r="32" spans="1:9" s="10" customFormat="1" ht="21" customHeight="1">
      <c r="A32" s="47" t="s">
        <v>24</v>
      </c>
      <c r="B32" s="37" t="s">
        <v>31</v>
      </c>
      <c r="C32" s="37" t="s">
        <v>27</v>
      </c>
      <c r="D32" s="56">
        <v>0.4</v>
      </c>
      <c r="E32" s="79"/>
      <c r="F32" s="49">
        <f t="shared" si="4"/>
        <v>0</v>
      </c>
      <c r="G32" s="79"/>
      <c r="H32" s="49">
        <f t="shared" si="3"/>
        <v>0</v>
      </c>
      <c r="I32" s="67"/>
    </row>
    <row r="33" spans="1:9" ht="21" customHeight="1">
      <c r="A33" s="47" t="s">
        <v>53</v>
      </c>
      <c r="B33" s="37" t="s">
        <v>23</v>
      </c>
      <c r="C33" s="37" t="s">
        <v>27</v>
      </c>
      <c r="D33" s="55">
        <v>0.5</v>
      </c>
      <c r="E33" s="79"/>
      <c r="F33" s="49">
        <f t="shared" si="4"/>
        <v>0</v>
      </c>
      <c r="G33" s="79"/>
      <c r="H33" s="49">
        <f t="shared" si="3"/>
        <v>0</v>
      </c>
      <c r="I33" s="67"/>
    </row>
    <row r="34" spans="1:9" s="4" customFormat="1" ht="21" customHeight="1">
      <c r="A34" s="47" t="s">
        <v>54</v>
      </c>
      <c r="B34" s="37" t="s">
        <v>55</v>
      </c>
      <c r="C34" s="37" t="s">
        <v>27</v>
      </c>
      <c r="D34" s="56">
        <v>0</v>
      </c>
      <c r="E34" s="79"/>
      <c r="F34" s="49">
        <f>(D34*E34)</f>
        <v>0</v>
      </c>
      <c r="G34" s="79"/>
      <c r="H34" s="49">
        <f t="shared" si="3"/>
        <v>0</v>
      </c>
      <c r="I34" s="67"/>
    </row>
    <row r="35" spans="1:9" s="7" customFormat="1" ht="27" customHeight="1" thickBot="1">
      <c r="A35" s="72"/>
      <c r="B35" s="73"/>
      <c r="C35" s="74"/>
      <c r="D35" s="53"/>
      <c r="E35" s="75"/>
      <c r="F35" s="51">
        <f>SUM(F22:F34)</f>
        <v>0</v>
      </c>
      <c r="G35" s="52"/>
      <c r="H35" s="51">
        <f>SUM(H22:H34)</f>
        <v>0</v>
      </c>
      <c r="I35" s="76">
        <f>(H35-F35)</f>
        <v>0</v>
      </c>
    </row>
    <row r="36" spans="1:9" s="12" customFormat="1" ht="13.95" customHeight="1" thickTop="1">
      <c r="A36" s="45"/>
      <c r="B36" s="7"/>
      <c r="C36" s="8"/>
      <c r="D36" s="9"/>
      <c r="E36" s="7"/>
      <c r="F36" s="7"/>
      <c r="G36" s="7"/>
      <c r="H36" s="7"/>
      <c r="I36" s="46"/>
    </row>
    <row r="37" spans="1:9" s="12" customFormat="1" ht="25.5" customHeight="1">
      <c r="A37" s="138" t="s">
        <v>58</v>
      </c>
      <c r="B37" s="139"/>
      <c r="C37" s="139"/>
      <c r="D37" s="139"/>
      <c r="E37" s="139"/>
      <c r="F37" s="139"/>
      <c r="G37" s="139"/>
      <c r="H37" s="140"/>
      <c r="I37" s="80">
        <f>(I18+I35)</f>
        <v>0</v>
      </c>
    </row>
    <row r="38" spans="1:9" s="4" customFormat="1">
      <c r="C38" s="5"/>
      <c r="D38" s="6"/>
    </row>
    <row r="39" spans="1:9" s="4" customFormat="1">
      <c r="C39" s="5"/>
      <c r="D39" s="6"/>
    </row>
    <row r="40" spans="1:9" s="4" customFormat="1">
      <c r="C40" s="5"/>
      <c r="D40" s="6"/>
    </row>
    <row r="41" spans="1:9" s="4" customFormat="1">
      <c r="C41" s="5"/>
      <c r="D41" s="6"/>
    </row>
    <row r="42" spans="1:9" s="4" customFormat="1">
      <c r="C42" s="5"/>
      <c r="D42" s="6"/>
    </row>
    <row r="43" spans="1:9" s="4" customFormat="1">
      <c r="C43" s="5"/>
      <c r="D43" s="6"/>
    </row>
    <row r="44" spans="1:9" s="4" customFormat="1">
      <c r="C44" s="5"/>
      <c r="D44" s="6"/>
    </row>
    <row r="45" spans="1:9" s="4" customFormat="1">
      <c r="C45" s="5"/>
      <c r="D45" s="6"/>
    </row>
    <row r="46" spans="1:9" s="4" customFormat="1">
      <c r="C46" s="5"/>
      <c r="D46" s="6"/>
    </row>
    <row r="47" spans="1:9" s="4" customFormat="1">
      <c r="C47" s="5"/>
      <c r="D47" s="6"/>
    </row>
    <row r="48" spans="1:9" s="4" customFormat="1">
      <c r="C48" s="5"/>
      <c r="D48" s="6"/>
    </row>
    <row r="49" spans="3:4" s="4" customFormat="1">
      <c r="C49" s="5"/>
      <c r="D49" s="6"/>
    </row>
    <row r="50" spans="3:4" s="4" customFormat="1">
      <c r="C50" s="5"/>
      <c r="D50" s="6"/>
    </row>
    <row r="51" spans="3:4" s="4" customFormat="1">
      <c r="C51" s="5"/>
      <c r="D51" s="6"/>
    </row>
    <row r="52" spans="3:4" s="4" customFormat="1">
      <c r="C52" s="5"/>
      <c r="D52" s="6"/>
    </row>
    <row r="53" spans="3:4" s="4" customFormat="1">
      <c r="C53" s="5"/>
      <c r="D53" s="6"/>
    </row>
    <row r="54" spans="3:4" s="4" customFormat="1">
      <c r="C54" s="5"/>
      <c r="D54" s="6"/>
    </row>
    <row r="55" spans="3:4" s="4" customFormat="1">
      <c r="C55" s="5"/>
      <c r="D55" s="6"/>
    </row>
    <row r="56" spans="3:4" s="4" customFormat="1">
      <c r="C56" s="5"/>
      <c r="D56" s="6"/>
    </row>
    <row r="57" spans="3:4" s="4" customFormat="1">
      <c r="C57" s="5"/>
      <c r="D57" s="6"/>
    </row>
    <row r="58" spans="3:4" s="4" customFormat="1">
      <c r="C58" s="5"/>
      <c r="D58" s="6"/>
    </row>
    <row r="59" spans="3:4" s="4" customFormat="1">
      <c r="C59" s="5"/>
      <c r="D59" s="6"/>
    </row>
    <row r="60" spans="3:4" s="4" customFormat="1">
      <c r="C60" s="5"/>
      <c r="D60" s="6"/>
    </row>
    <row r="61" spans="3:4" s="4" customFormat="1">
      <c r="C61" s="5"/>
      <c r="D61" s="6"/>
    </row>
    <row r="62" spans="3:4" s="4" customFormat="1">
      <c r="C62" s="5"/>
      <c r="D62" s="6"/>
    </row>
    <row r="63" spans="3:4" s="4" customFormat="1">
      <c r="C63" s="5"/>
      <c r="D63" s="6"/>
    </row>
    <row r="64" spans="3:4" s="4" customFormat="1">
      <c r="C64" s="5"/>
      <c r="D64" s="6"/>
    </row>
    <row r="65" spans="3:4" s="4" customFormat="1">
      <c r="C65" s="5"/>
      <c r="D65" s="6"/>
    </row>
    <row r="66" spans="3:4" s="4" customFormat="1">
      <c r="C66" s="5"/>
      <c r="D66" s="6"/>
    </row>
    <row r="67" spans="3:4" s="4" customFormat="1">
      <c r="C67" s="5"/>
      <c r="D67" s="6"/>
    </row>
    <row r="68" spans="3:4" s="4" customFormat="1">
      <c r="C68" s="5"/>
      <c r="D68" s="6"/>
    </row>
    <row r="69" spans="3:4" s="4" customFormat="1">
      <c r="C69" s="5"/>
      <c r="D69" s="6"/>
    </row>
    <row r="70" spans="3:4" s="4" customFormat="1">
      <c r="C70" s="5"/>
      <c r="D70" s="6"/>
    </row>
    <row r="71" spans="3:4" s="4" customFormat="1">
      <c r="C71" s="5"/>
      <c r="D71" s="6"/>
    </row>
    <row r="72" spans="3:4" s="4" customFormat="1">
      <c r="C72" s="5"/>
      <c r="D72" s="6"/>
    </row>
    <row r="73" spans="3:4" s="4" customFormat="1">
      <c r="C73" s="5"/>
      <c r="D73" s="6"/>
    </row>
    <row r="74" spans="3:4" s="4" customFormat="1">
      <c r="C74" s="5"/>
      <c r="D74" s="6"/>
    </row>
    <row r="75" spans="3:4" s="4" customFormat="1">
      <c r="C75" s="5"/>
      <c r="D75" s="6"/>
    </row>
    <row r="76" spans="3:4" s="4" customFormat="1">
      <c r="C76" s="5"/>
      <c r="D76" s="6"/>
    </row>
    <row r="77" spans="3:4" s="4" customFormat="1">
      <c r="C77" s="5"/>
      <c r="D77" s="6"/>
    </row>
    <row r="78" spans="3:4" s="4" customFormat="1">
      <c r="C78" s="5"/>
      <c r="D78" s="6"/>
    </row>
    <row r="79" spans="3:4" s="4" customFormat="1">
      <c r="C79" s="5"/>
      <c r="D79" s="6"/>
    </row>
    <row r="80" spans="3:4" s="4" customFormat="1">
      <c r="C80" s="5"/>
      <c r="D80" s="6"/>
    </row>
    <row r="81" spans="1:9" s="4" customFormat="1">
      <c r="C81" s="5"/>
      <c r="D81" s="6"/>
    </row>
    <row r="82" spans="1:9" s="4" customFormat="1">
      <c r="C82" s="5"/>
      <c r="D82" s="6"/>
    </row>
    <row r="83" spans="1:9" s="4" customFormat="1">
      <c r="C83" s="5"/>
      <c r="D83" s="6"/>
    </row>
    <row r="84" spans="1:9" s="4" customFormat="1">
      <c r="C84" s="5"/>
      <c r="D84" s="6"/>
    </row>
    <row r="85" spans="1:9">
      <c r="A85" s="4"/>
      <c r="B85" s="4"/>
      <c r="C85" s="5"/>
      <c r="D85" s="6"/>
      <c r="E85" s="4"/>
      <c r="F85" s="4"/>
      <c r="G85" s="4"/>
      <c r="H85" s="4"/>
      <c r="I85" s="4"/>
    </row>
  </sheetData>
  <sheetProtection algorithmName="SHA-512" hashValue="mO+5TPiEMh16Q5cWtAGtuiUggXIv3a+iSsAReFY9UaWKsV2xPlr7fEGhNIjftSrf6ggFsFzF9Nnp7IlzPkLQDg==" saltValue="B/UJDIqk5koY8/mitrvi1g==" spinCount="100000" sheet="1" selectLockedCells="1"/>
  <mergeCells count="13">
    <mergeCell ref="A21:B21"/>
    <mergeCell ref="A37:H37"/>
    <mergeCell ref="A20:C20"/>
    <mergeCell ref="B17:C17"/>
    <mergeCell ref="A4:C4"/>
    <mergeCell ref="B18:D18"/>
    <mergeCell ref="E20:F20"/>
    <mergeCell ref="G20:H20"/>
    <mergeCell ref="A2:I2"/>
    <mergeCell ref="A3:I3"/>
    <mergeCell ref="E4:F4"/>
    <mergeCell ref="G4:H4"/>
    <mergeCell ref="A5:B5"/>
  </mergeCells>
  <pageMargins left="0.7" right="0.7" top="0.78740157499999996" bottom="0.78740157499999996" header="0.3" footer="0.3"/>
  <pageSetup paperSize="9" scale="50" orientation="landscape" horizontalDpi="360" verticalDpi="360" r:id="rId1"/>
  <headerFooter>
    <oddFooter>&amp;C&amp;12Forschungsprojekt NatKoS, Eingabemaske 1b zur Ermittlung der C-Speicher in Boden und Vegetation in Berlin, Stand: 27.01.2020
Fachgebiet Bodenkunde und Standortlehre | Humboldt-Universität zu Berlin | abrufbar unter &amp;"-,Kursiv"https://hu.berlin/natkos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view="pageLayout" zoomScaleNormal="85" workbookViewId="0">
      <selection activeCell="D17" sqref="D17"/>
    </sheetView>
  </sheetViews>
  <sheetFormatPr baseColWidth="10" defaultRowHeight="14.4"/>
  <cols>
    <col min="1" max="1" width="36.5546875" customWidth="1"/>
    <col min="2" max="6" width="17.33203125" customWidth="1"/>
  </cols>
  <sheetData>
    <row r="1" spans="1:7" ht="24" customHeight="1">
      <c r="A1" s="92" t="s">
        <v>115</v>
      </c>
      <c r="B1" s="92"/>
      <c r="C1" s="92"/>
      <c r="D1" s="92"/>
      <c r="E1" s="92"/>
      <c r="F1" s="92"/>
      <c r="G1" s="92"/>
    </row>
    <row r="2" spans="1:7" ht="32.4" customHeight="1">
      <c r="A2" s="93" t="s">
        <v>110</v>
      </c>
      <c r="B2" s="93"/>
      <c r="C2" s="93"/>
      <c r="D2" s="93"/>
      <c r="E2" s="93"/>
      <c r="F2" s="93"/>
      <c r="G2" s="93"/>
    </row>
    <row r="3" spans="1:7" ht="34.200000000000003" customHeight="1">
      <c r="A3" s="124" t="s">
        <v>109</v>
      </c>
      <c r="B3" s="146"/>
      <c r="C3" s="146"/>
      <c r="D3" s="146"/>
      <c r="E3" s="146"/>
      <c r="F3" s="146"/>
      <c r="G3" s="93"/>
    </row>
    <row r="4" spans="1:7" ht="45.6" customHeight="1" thickBot="1">
      <c r="A4" s="125" t="s">
        <v>77</v>
      </c>
      <c r="B4" s="125"/>
      <c r="C4" s="125"/>
      <c r="D4" s="125"/>
      <c r="E4" s="125"/>
      <c r="F4" s="125"/>
      <c r="G4" s="125"/>
    </row>
    <row r="5" spans="1:7" ht="21" customHeight="1" thickBot="1">
      <c r="A5" s="166" t="s">
        <v>102</v>
      </c>
      <c r="B5" s="167"/>
      <c r="C5" s="167"/>
      <c r="D5" s="167"/>
      <c r="E5" s="167"/>
      <c r="F5" s="168"/>
    </row>
    <row r="6" spans="1:7" ht="19.8" customHeight="1">
      <c r="A6" s="171" t="s">
        <v>85</v>
      </c>
      <c r="B6" s="172"/>
      <c r="C6" s="172"/>
      <c r="D6" s="172"/>
      <c r="E6" s="172"/>
      <c r="F6" s="173"/>
    </row>
    <row r="7" spans="1:7" ht="19.8" customHeight="1">
      <c r="A7" s="174" t="s">
        <v>100</v>
      </c>
      <c r="B7" s="147"/>
      <c r="C7" s="147"/>
      <c r="D7" s="147"/>
      <c r="E7" s="147"/>
      <c r="F7" s="175"/>
    </row>
    <row r="8" spans="1:7" ht="19.8" customHeight="1">
      <c r="A8" s="174" t="s">
        <v>101</v>
      </c>
      <c r="B8" s="176"/>
      <c r="C8" s="177"/>
      <c r="D8" s="177"/>
      <c r="E8" s="177"/>
      <c r="F8" s="178"/>
    </row>
    <row r="9" spans="1:7" ht="35.4" customHeight="1">
      <c r="A9" s="96"/>
      <c r="B9" s="181" t="s">
        <v>103</v>
      </c>
      <c r="C9" s="170" t="s">
        <v>113</v>
      </c>
      <c r="D9" s="151" t="s">
        <v>106</v>
      </c>
      <c r="E9" s="151" t="s">
        <v>111</v>
      </c>
      <c r="F9" s="154" t="s">
        <v>92</v>
      </c>
    </row>
    <row r="10" spans="1:7" ht="52.8" customHeight="1">
      <c r="A10" s="96"/>
      <c r="B10" s="182"/>
      <c r="C10" s="149"/>
      <c r="D10" s="151"/>
      <c r="E10" s="151"/>
      <c r="F10" s="154"/>
    </row>
    <row r="11" spans="1:7" ht="13.8" customHeight="1">
      <c r="A11" s="96"/>
      <c r="B11" s="182"/>
      <c r="C11" s="149"/>
      <c r="D11" s="152"/>
      <c r="E11" s="151"/>
      <c r="F11" s="155"/>
    </row>
    <row r="12" spans="1:7" ht="21" customHeight="1">
      <c r="A12" s="96"/>
      <c r="B12" s="170"/>
      <c r="C12" s="94" t="s">
        <v>94</v>
      </c>
      <c r="D12" s="94" t="s">
        <v>95</v>
      </c>
      <c r="E12" s="152"/>
      <c r="F12" s="98" t="s">
        <v>95</v>
      </c>
    </row>
    <row r="13" spans="1:7" s="99" customFormat="1">
      <c r="A13" s="103"/>
      <c r="B13" s="108"/>
      <c r="C13" s="108"/>
      <c r="D13" s="108"/>
      <c r="E13" s="109">
        <v>1</v>
      </c>
      <c r="F13" s="184">
        <f>(D13*E13)</f>
        <v>0</v>
      </c>
    </row>
    <row r="14" spans="1:7" s="99" customFormat="1">
      <c r="A14" s="103"/>
      <c r="B14" s="108"/>
      <c r="C14" s="108"/>
      <c r="D14" s="108"/>
      <c r="E14" s="109">
        <v>1</v>
      </c>
      <c r="F14" s="184">
        <f t="shared" ref="F14:F19" si="0">(D14*E14)</f>
        <v>0</v>
      </c>
    </row>
    <row r="15" spans="1:7" s="99" customFormat="1">
      <c r="A15" s="103"/>
      <c r="B15" s="108"/>
      <c r="C15" s="108"/>
      <c r="D15" s="108"/>
      <c r="E15" s="109">
        <v>1</v>
      </c>
      <c r="F15" s="184">
        <f t="shared" si="0"/>
        <v>0</v>
      </c>
    </row>
    <row r="16" spans="1:7" s="99" customFormat="1">
      <c r="A16" s="103"/>
      <c r="B16" s="108"/>
      <c r="C16" s="108"/>
      <c r="D16" s="108"/>
      <c r="E16" s="109">
        <v>1</v>
      </c>
      <c r="F16" s="184">
        <f t="shared" si="0"/>
        <v>0</v>
      </c>
    </row>
    <row r="17" spans="1:6" s="99" customFormat="1">
      <c r="A17" s="103"/>
      <c r="B17" s="108"/>
      <c r="C17" s="108"/>
      <c r="D17" s="108"/>
      <c r="E17" s="109">
        <v>1</v>
      </c>
      <c r="F17" s="184">
        <f t="shared" si="0"/>
        <v>0</v>
      </c>
    </row>
    <row r="18" spans="1:6" s="99" customFormat="1">
      <c r="A18" s="103"/>
      <c r="B18" s="108"/>
      <c r="C18" s="108"/>
      <c r="D18" s="108"/>
      <c r="E18" s="109">
        <v>1</v>
      </c>
      <c r="F18" s="184">
        <f t="shared" si="0"/>
        <v>0</v>
      </c>
    </row>
    <row r="19" spans="1:6" s="99" customFormat="1">
      <c r="A19" s="104"/>
      <c r="B19" s="108"/>
      <c r="C19" s="108"/>
      <c r="D19" s="108"/>
      <c r="E19" s="109">
        <v>1</v>
      </c>
      <c r="F19" s="184">
        <f t="shared" si="0"/>
        <v>0</v>
      </c>
    </row>
    <row r="20" spans="1:6" s="99" customFormat="1" ht="15" thickBot="1">
      <c r="A20" s="100" t="s">
        <v>98</v>
      </c>
      <c r="B20" s="102"/>
      <c r="C20" s="180"/>
      <c r="D20" s="145"/>
      <c r="E20" s="145"/>
      <c r="F20" s="183">
        <f>SUM(F13:F19)</f>
        <v>0</v>
      </c>
    </row>
    <row r="21" spans="1:6" s="99" customFormat="1" ht="15" thickTop="1"/>
    <row r="22" spans="1:6" ht="27" customHeight="1"/>
    <row r="23" spans="1:6" ht="15" thickBot="1"/>
    <row r="24" spans="1:6" ht="21" customHeight="1" thickBot="1">
      <c r="A24" s="166" t="s">
        <v>105</v>
      </c>
      <c r="B24" s="167"/>
      <c r="C24" s="167"/>
      <c r="D24" s="167"/>
      <c r="E24" s="167"/>
      <c r="F24" s="168"/>
    </row>
    <row r="25" spans="1:6" ht="19.8" customHeight="1">
      <c r="A25" s="171" t="s">
        <v>85</v>
      </c>
      <c r="B25" s="172"/>
      <c r="C25" s="172"/>
      <c r="D25" s="172"/>
      <c r="E25" s="172"/>
      <c r="F25" s="173"/>
    </row>
    <row r="26" spans="1:6" ht="19.8" customHeight="1">
      <c r="A26" s="174" t="s">
        <v>100</v>
      </c>
      <c r="B26" s="147"/>
      <c r="C26" s="147"/>
      <c r="D26" s="147"/>
      <c r="E26" s="147"/>
      <c r="F26" s="175"/>
    </row>
    <row r="27" spans="1:6" ht="19.8" customHeight="1">
      <c r="A27" s="174" t="s">
        <v>101</v>
      </c>
      <c r="B27" s="176"/>
      <c r="C27" s="177"/>
      <c r="D27" s="177"/>
      <c r="E27" s="177"/>
      <c r="F27" s="178"/>
    </row>
    <row r="28" spans="1:6" ht="14.4" customHeight="1">
      <c r="A28" s="96"/>
      <c r="B28" s="169" t="s">
        <v>86</v>
      </c>
      <c r="C28" s="170" t="s">
        <v>87</v>
      </c>
      <c r="D28" s="150" t="s">
        <v>114</v>
      </c>
      <c r="E28" s="179" t="s">
        <v>112</v>
      </c>
      <c r="F28" s="154" t="s">
        <v>92</v>
      </c>
    </row>
    <row r="29" spans="1:6">
      <c r="A29" s="96"/>
      <c r="B29" s="148"/>
      <c r="C29" s="149"/>
      <c r="D29" s="151"/>
      <c r="E29" s="144"/>
      <c r="F29" s="154"/>
    </row>
    <row r="30" spans="1:6" ht="61.2" customHeight="1">
      <c r="A30" s="96"/>
      <c r="B30" s="148"/>
      <c r="C30" s="149"/>
      <c r="D30" s="151"/>
      <c r="E30" s="144"/>
      <c r="F30" s="155"/>
    </row>
    <row r="31" spans="1:6" ht="16.8">
      <c r="A31" s="96"/>
      <c r="B31" s="101" t="s">
        <v>93</v>
      </c>
      <c r="C31" s="94" t="s">
        <v>96</v>
      </c>
      <c r="D31" s="152"/>
      <c r="E31" s="97" t="s">
        <v>97</v>
      </c>
      <c r="F31" s="98" t="s">
        <v>95</v>
      </c>
    </row>
    <row r="32" spans="1:6" s="99" customFormat="1">
      <c r="A32" s="103"/>
      <c r="B32" s="108"/>
      <c r="C32" s="108"/>
      <c r="D32" s="108"/>
      <c r="E32" s="110"/>
      <c r="F32" s="184">
        <f>(C32*E32)</f>
        <v>0</v>
      </c>
    </row>
    <row r="33" spans="1:6" s="99" customFormat="1">
      <c r="A33" s="103"/>
      <c r="B33" s="108"/>
      <c r="C33" s="108"/>
      <c r="D33" s="108"/>
      <c r="E33" s="110"/>
      <c r="F33" s="184">
        <f t="shared" ref="F33:F37" si="1">(C33*E33)</f>
        <v>0</v>
      </c>
    </row>
    <row r="34" spans="1:6" s="99" customFormat="1">
      <c r="A34" s="103"/>
      <c r="B34" s="108"/>
      <c r="C34" s="108"/>
      <c r="D34" s="108"/>
      <c r="E34" s="110"/>
      <c r="F34" s="184">
        <f t="shared" si="1"/>
        <v>0</v>
      </c>
    </row>
    <row r="35" spans="1:6" s="99" customFormat="1">
      <c r="A35" s="103"/>
      <c r="B35" s="108"/>
      <c r="C35" s="108"/>
      <c r="D35" s="108"/>
      <c r="E35" s="110"/>
      <c r="F35" s="184">
        <f t="shared" si="1"/>
        <v>0</v>
      </c>
    </row>
    <row r="36" spans="1:6" s="99" customFormat="1">
      <c r="A36" s="103"/>
      <c r="B36" s="108"/>
      <c r="C36" s="108"/>
      <c r="D36" s="108"/>
      <c r="E36" s="110"/>
      <c r="F36" s="184">
        <f t="shared" si="1"/>
        <v>0</v>
      </c>
    </row>
    <row r="37" spans="1:6" s="99" customFormat="1">
      <c r="A37" s="104"/>
      <c r="B37" s="108"/>
      <c r="C37" s="108"/>
      <c r="D37" s="108"/>
      <c r="E37" s="110"/>
      <c r="F37" s="184">
        <f t="shared" si="1"/>
        <v>0</v>
      </c>
    </row>
    <row r="38" spans="1:6" s="99" customFormat="1" ht="15" thickBot="1">
      <c r="A38" s="100" t="s">
        <v>98</v>
      </c>
      <c r="B38" s="102"/>
      <c r="C38" s="180"/>
      <c r="D38" s="145"/>
      <c r="E38" s="145"/>
      <c r="F38" s="183">
        <f>SUM(F32:F37)</f>
        <v>0</v>
      </c>
    </row>
    <row r="39" spans="1:6" s="99" customFormat="1" ht="15" thickTop="1"/>
    <row r="40" spans="1:6" s="99" customFormat="1" ht="15" thickBot="1"/>
    <row r="41" spans="1:6" ht="21" customHeight="1" thickBot="1">
      <c r="A41" s="166" t="s">
        <v>99</v>
      </c>
      <c r="B41" s="167"/>
      <c r="C41" s="167"/>
      <c r="D41" s="167"/>
      <c r="E41" s="167"/>
      <c r="F41" s="168"/>
    </row>
    <row r="42" spans="1:6" ht="19.8" customHeight="1">
      <c r="A42" s="171" t="s">
        <v>85</v>
      </c>
      <c r="B42" s="172"/>
      <c r="C42" s="172"/>
      <c r="D42" s="172"/>
      <c r="E42" s="172"/>
      <c r="F42" s="173"/>
    </row>
    <row r="43" spans="1:6" ht="19.8" customHeight="1">
      <c r="A43" s="174" t="s">
        <v>100</v>
      </c>
      <c r="B43" s="147"/>
      <c r="C43" s="147"/>
      <c r="D43" s="147"/>
      <c r="E43" s="147"/>
      <c r="F43" s="175"/>
    </row>
    <row r="44" spans="1:6" ht="19.8" customHeight="1">
      <c r="A44" s="174" t="s">
        <v>101</v>
      </c>
      <c r="B44" s="176"/>
      <c r="C44" s="177"/>
      <c r="D44" s="177"/>
      <c r="E44" s="177"/>
      <c r="F44" s="178"/>
    </row>
    <row r="45" spans="1:6">
      <c r="A45" s="95"/>
      <c r="B45" s="148" t="s">
        <v>86</v>
      </c>
      <c r="C45" s="149" t="s">
        <v>87</v>
      </c>
      <c r="D45" s="144" t="s">
        <v>88</v>
      </c>
      <c r="E45" s="105" t="s">
        <v>89</v>
      </c>
      <c r="F45" s="153" t="s">
        <v>92</v>
      </c>
    </row>
    <row r="46" spans="1:6">
      <c r="A46" s="96"/>
      <c r="B46" s="148"/>
      <c r="C46" s="149"/>
      <c r="D46" s="144"/>
      <c r="E46" s="106" t="s">
        <v>90</v>
      </c>
      <c r="F46" s="154"/>
    </row>
    <row r="47" spans="1:6" ht="27.6">
      <c r="A47" s="96"/>
      <c r="B47" s="148"/>
      <c r="C47" s="149"/>
      <c r="D47" s="144"/>
      <c r="E47" s="107" t="s">
        <v>91</v>
      </c>
      <c r="F47" s="155"/>
    </row>
    <row r="48" spans="1:6" ht="16.8">
      <c r="A48" s="96"/>
      <c r="B48" s="101" t="s">
        <v>93</v>
      </c>
      <c r="C48" s="94" t="s">
        <v>96</v>
      </c>
      <c r="D48" s="94" t="s">
        <v>94</v>
      </c>
      <c r="E48" s="97" t="s">
        <v>97</v>
      </c>
      <c r="F48" s="98" t="s">
        <v>95</v>
      </c>
    </row>
    <row r="49" spans="1:6" s="99" customFormat="1">
      <c r="A49" s="103"/>
      <c r="B49" s="108"/>
      <c r="C49" s="108"/>
      <c r="D49" s="108"/>
      <c r="E49" s="109"/>
      <c r="F49" s="184">
        <f>(C49*D49*E49)</f>
        <v>0</v>
      </c>
    </row>
    <row r="50" spans="1:6" s="99" customFormat="1">
      <c r="A50" s="103"/>
      <c r="B50" s="108"/>
      <c r="C50" s="108"/>
      <c r="D50" s="108"/>
      <c r="E50" s="109"/>
      <c r="F50" s="184">
        <f t="shared" ref="F50:F54" si="2">(C50*D50*E50)</f>
        <v>0</v>
      </c>
    </row>
    <row r="51" spans="1:6" s="99" customFormat="1">
      <c r="A51" s="103"/>
      <c r="B51" s="108"/>
      <c r="C51" s="108"/>
      <c r="D51" s="108"/>
      <c r="E51" s="109"/>
      <c r="F51" s="184">
        <f t="shared" si="2"/>
        <v>0</v>
      </c>
    </row>
    <row r="52" spans="1:6" s="99" customFormat="1">
      <c r="A52" s="103"/>
      <c r="B52" s="108"/>
      <c r="C52" s="108"/>
      <c r="D52" s="108"/>
      <c r="E52" s="109"/>
      <c r="F52" s="184">
        <f t="shared" si="2"/>
        <v>0</v>
      </c>
    </row>
    <row r="53" spans="1:6" s="99" customFormat="1">
      <c r="A53" s="103"/>
      <c r="B53" s="108"/>
      <c r="C53" s="108"/>
      <c r="D53" s="108"/>
      <c r="E53" s="109"/>
      <c r="F53" s="184">
        <f t="shared" si="2"/>
        <v>0</v>
      </c>
    </row>
    <row r="54" spans="1:6" s="99" customFormat="1">
      <c r="A54" s="104"/>
      <c r="B54" s="108"/>
      <c r="C54" s="108"/>
      <c r="D54" s="108"/>
      <c r="E54" s="109"/>
      <c r="F54" s="184">
        <f t="shared" si="2"/>
        <v>0</v>
      </c>
    </row>
    <row r="55" spans="1:6" s="99" customFormat="1" ht="15" thickBot="1">
      <c r="A55" s="100" t="s">
        <v>98</v>
      </c>
      <c r="B55" s="102"/>
      <c r="C55" s="180"/>
      <c r="D55" s="145"/>
      <c r="E55" s="145"/>
      <c r="F55" s="183">
        <f>SUM(F49:F54)</f>
        <v>0</v>
      </c>
    </row>
    <row r="56" spans="1:6" ht="15" thickTop="1"/>
    <row r="58" spans="1:6" ht="26.4" customHeight="1" thickBot="1"/>
    <row r="59" spans="1:6" ht="25.8" customHeight="1">
      <c r="A59" s="162" t="s">
        <v>104</v>
      </c>
      <c r="B59" s="163"/>
      <c r="C59" s="163"/>
      <c r="D59" s="156">
        <f>SUM(F20+F38+F55)</f>
        <v>0</v>
      </c>
      <c r="E59" s="157"/>
      <c r="F59" s="158"/>
    </row>
    <row r="60" spans="1:6" ht="15" thickBot="1">
      <c r="A60" s="164"/>
      <c r="B60" s="165"/>
      <c r="C60" s="165"/>
      <c r="D60" s="159"/>
      <c r="E60" s="160"/>
      <c r="F60" s="161"/>
    </row>
  </sheetData>
  <sheetProtection algorithmName="SHA-512" hashValue="JMy2KQM6W+TRsNojSR5KEzlxlkzefcLW5kY9XjHJX8bihHpoI1ANhmwj/cxQAi6ayaXrrOMZHxViFgt68d7Oqw==" saltValue="Ld3+lpZ6gT1ezyJ68dHMTw==" spinCount="100000" sheet="1" objects="1" scenarios="1" insertRows="0" deleteRows="0"/>
  <mergeCells count="33">
    <mergeCell ref="F28:F30"/>
    <mergeCell ref="D28:D31"/>
    <mergeCell ref="F45:F47"/>
    <mergeCell ref="B9:B12"/>
    <mergeCell ref="D59:F60"/>
    <mergeCell ref="A59:C60"/>
    <mergeCell ref="A24:F24"/>
    <mergeCell ref="B25:F25"/>
    <mergeCell ref="B26:F26"/>
    <mergeCell ref="B27:F27"/>
    <mergeCell ref="D55:E55"/>
    <mergeCell ref="B42:F42"/>
    <mergeCell ref="B43:F43"/>
    <mergeCell ref="B44:F44"/>
    <mergeCell ref="B45:B47"/>
    <mergeCell ref="C45:C47"/>
    <mergeCell ref="D45:D47"/>
    <mergeCell ref="B28:B30"/>
    <mergeCell ref="C28:C30"/>
    <mergeCell ref="E28:E30"/>
    <mergeCell ref="D38:E38"/>
    <mergeCell ref="A41:F41"/>
    <mergeCell ref="A3:F3"/>
    <mergeCell ref="A4:G4"/>
    <mergeCell ref="A5:F5"/>
    <mergeCell ref="B8:F8"/>
    <mergeCell ref="D20:E20"/>
    <mergeCell ref="B6:F6"/>
    <mergeCell ref="B7:F7"/>
    <mergeCell ref="C9:C11"/>
    <mergeCell ref="D9:D11"/>
    <mergeCell ref="F9:F11"/>
    <mergeCell ref="E9:E12"/>
  </mergeCells>
  <pageMargins left="0.7" right="0.7" top="0.78740157499999996" bottom="0.78740157499999996" header="0.3" footer="0.3"/>
  <pageSetup paperSize="9" scale="55" fitToHeight="0" orientation="portrait" horizontalDpi="0" verticalDpi="0" r:id="rId1"/>
  <headerFooter>
    <oddFooter>&amp;CForschungsprojekt NatKoS, Eingabemaske 2 zur Ermittlung der C-Speicher in Boden und Vegetation in Berlin, Stand: 24.01.2020
Fachgebiet Bodenkunde und Standortlehre | Humboldt-Universität zu Berlin | abrufbar unter https://hu.berlin/natkos</oddFooter>
  </headerFooter>
  <rowBreaks count="1" manualBreakCount="1">
    <brk id="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Eingabemaske 1a</vt:lpstr>
      <vt:lpstr>Eingabemaske 1b</vt:lpstr>
      <vt:lpstr>Eingabemaske 2</vt:lpstr>
      <vt:lpstr>'Eingabemaske 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Klingenfuß</dc:creator>
  <cp:lastModifiedBy>Tina Thrum</cp:lastModifiedBy>
  <cp:lastPrinted>2020-01-27T16:30:55Z</cp:lastPrinted>
  <dcterms:created xsi:type="dcterms:W3CDTF">2018-12-14T12:17:58Z</dcterms:created>
  <dcterms:modified xsi:type="dcterms:W3CDTF">2020-01-27T16:36:38Z</dcterms:modified>
</cp:coreProperties>
</file>